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wcr19\Downloads\"/>
    </mc:Choice>
  </mc:AlternateContent>
  <xr:revisionPtr revIDLastSave="0" documentId="13_ncr:1_{163E4077-7CBB-4942-B706-5DDCE4F467A6}" xr6:coauthVersionLast="47" xr6:coauthVersionMax="47" xr10:uidLastSave="{00000000-0000-0000-0000-000000000000}"/>
  <bookViews>
    <workbookView xWindow="-28920" yWindow="-120" windowWidth="29040" windowHeight="16440" activeTab="1" xr2:uid="{00000000-000D-0000-FFFF-FFFF00000000}"/>
  </bookViews>
  <sheets>
    <sheet name="Summary" sheetId="1" r:id="rId1"/>
    <sheet name="Properties" sheetId="2" r:id="rId2"/>
  </sheets>
  <definedNames>
    <definedName name="_xlnm._FilterDatabase" localSheetId="1" hidden="1">Properties!$A$1:$O$216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16" i="2" l="1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G11" i="1"/>
  <c r="F11" i="1"/>
  <c r="E11" i="1"/>
  <c r="D11" i="1"/>
  <c r="C11" i="1"/>
  <c r="B11" i="1"/>
  <c r="F10" i="1" a="1"/>
  <c r="F10" i="1" s="1"/>
  <c r="E10" i="1"/>
  <c r="D10" i="1"/>
  <c r="C10" i="1"/>
  <c r="B10" i="1"/>
  <c r="F9" i="1" a="1"/>
  <c r="F9" i="1" s="1"/>
  <c r="E9" i="1"/>
  <c r="D9" i="1"/>
  <c r="C9" i="1"/>
  <c r="B9" i="1"/>
  <c r="F8" i="1" a="1"/>
  <c r="F8" i="1" s="1"/>
  <c r="E8" i="1"/>
  <c r="D8" i="1"/>
  <c r="C8" i="1"/>
  <c r="B8" i="1"/>
  <c r="F7" i="1" a="1"/>
  <c r="F7" i="1" s="1"/>
  <c r="E7" i="1"/>
  <c r="D7" i="1"/>
  <c r="C7" i="1"/>
  <c r="B7" i="1"/>
  <c r="F6" i="1" a="1"/>
  <c r="F6" i="1" s="1"/>
  <c r="E6" i="1"/>
  <c r="D6" i="1"/>
  <c r="C6" i="1"/>
  <c r="B6" i="1"/>
  <c r="F5" i="1" a="1"/>
  <c r="F5" i="1" s="1"/>
  <c r="E5" i="1"/>
  <c r="D5" i="1"/>
  <c r="C5" i="1"/>
  <c r="B5" i="1"/>
  <c r="G6" i="1" l="1"/>
  <c r="G8" i="1"/>
  <c r="G7" i="1"/>
  <c r="G10" i="1"/>
  <c r="G9" i="1"/>
  <c r="G5" i="1"/>
</calcChain>
</file>

<file path=xl/sharedStrings.xml><?xml version="1.0" encoding="utf-8"?>
<sst xmlns="http://schemas.openxmlformats.org/spreadsheetml/2006/main" count="1304" uniqueCount="890">
  <si>
    <t>Texana Plantation Subdivision — 2026 Appraisal Summary</t>
  </si>
  <si>
    <t>Data source: Fort Bend Central Appraisal District (esearch.fbcad.org) — 2026 Tax Year</t>
  </si>
  <si>
    <t>Section</t>
  </si>
  <si>
    <t># Properties</t>
  </si>
  <si>
    <t>Avg SqFt</t>
  </si>
  <si>
    <t>Avg Year Built</t>
  </si>
  <si>
    <t>Avg Market Value</t>
  </si>
  <si>
    <t>Median Market Value</t>
  </si>
  <si>
    <t>Avg $/SqFt</t>
  </si>
  <si>
    <t>All Sections</t>
  </si>
  <si>
    <t>Notes:</t>
  </si>
  <si>
    <t>• 215 residential (Type: Real) parcels in Texana Plantation (sections 1–6)</t>
  </si>
  <si>
    <t>• Values are for 2026 tax year as published by Fort Bend CAD</t>
  </si>
  <si>
    <t>• Market Value = FBCAD market value; Appraised Value may differ due to HS cap</t>
  </si>
  <si>
    <t>• $/SqFt = Market Value ÷ Living Area (main living only)</t>
  </si>
  <si>
    <t>• Blank currency cells indicate FBCAD has not published a 2026 value yet</t>
  </si>
  <si>
    <t>• Click the FBCAD Link column on the Properties tab to open each parcel page</t>
  </si>
  <si>
    <t>Property ID</t>
  </si>
  <si>
    <t>Situs Address</t>
  </si>
  <si>
    <t>Owner</t>
  </si>
  <si>
    <t>Year Built</t>
  </si>
  <si>
    <t>Living Area (SqFt)</t>
  </si>
  <si>
    <t>Acres</t>
  </si>
  <si>
    <t>Market Value</t>
  </si>
  <si>
    <t>Appraised Value</t>
  </si>
  <si>
    <t>$/SqFt (Market)</t>
  </si>
  <si>
    <t>Improvement (Home)</t>
  </si>
  <si>
    <t>Land (Home)</t>
  </si>
  <si>
    <t>Exemptions</t>
  </si>
  <si>
    <t>Legal Description</t>
  </si>
  <si>
    <t>FBCAD Link</t>
  </si>
  <si>
    <t>R215993</t>
  </si>
  <si>
    <t>2406 Caney Creek CT, Richmond, TX  77406</t>
  </si>
  <si>
    <t>Willman Larry F &amp; Christy L</t>
  </si>
  <si>
    <t>HS - Homestead</t>
  </si>
  <si>
    <t>TEXANA PLANTATION SEC 1, BLOCK 2, LOT 4, ACRES 1.4405</t>
  </si>
  <si>
    <t>View on FBCAD</t>
  </si>
  <si>
    <t>R216024</t>
  </si>
  <si>
    <t>2406 Churchills FRY, Richmond, TX  77406</t>
  </si>
  <si>
    <t>Hartman Mark S &amp; Kathy</t>
  </si>
  <si>
    <t>TEXANA PLANTATION SEC 1, BLOCK 7, LOT 6, ACRES 1.1774</t>
  </si>
  <si>
    <t>R215998</t>
  </si>
  <si>
    <t>2407 Caney Creek CT, Richmond, TX  77406</t>
  </si>
  <si>
    <t>Lantz, Dorothy Stewart</t>
  </si>
  <si>
    <t>DV - Disabled Veteran; HS - Homestead</t>
  </si>
  <si>
    <t>TEXANA PLANTATION SEC 1, BLOCK 3, LOT 1, ACRES 0.7025</t>
  </si>
  <si>
    <t>R216017</t>
  </si>
  <si>
    <t>2407 Churchills FRY, Richmond, TX  77406</t>
  </si>
  <si>
    <t>Byers Timothy W &amp; Ann</t>
  </si>
  <si>
    <t>TEXANA PLANTATION SEC 1, BLOCK 6, LOT 1, ACRES 1.4026</t>
  </si>
  <si>
    <t>R216023</t>
  </si>
  <si>
    <t>2411 La Salle LN, Richmond, TX  77406</t>
  </si>
  <si>
    <t>ELLIS KEVIN W &amp; TAMMY B</t>
  </si>
  <si>
    <t>TEXANA PLANTATION SEC 1, BLOCK 7, LOT 5, ACRES 1.3640</t>
  </si>
  <si>
    <t>R216025</t>
  </si>
  <si>
    <t>2414 Churchills FRY, Richmond, TX  77406</t>
  </si>
  <si>
    <t>GILSTRAP DON &amp; AMY JO</t>
  </si>
  <si>
    <t>TEXANA PLANTATION SEC 1, BLOCK 7, LOT 7, ACRES 1.0905</t>
  </si>
  <si>
    <t>R215999</t>
  </si>
  <si>
    <t>2415 Caney Creek CT, Richmond, TX  77406</t>
  </si>
  <si>
    <t>Hail Richard R &amp; Ann M</t>
  </si>
  <si>
    <t>TEXANA PLANTATION SEC 1, BLOCK 3, LOT 2, ACRES 0.6566</t>
  </si>
  <si>
    <t>R216018</t>
  </si>
  <si>
    <t>2415 Churchills FRY, Richmond, TX  77406</t>
  </si>
  <si>
    <t>Talarico Paul J &amp; Linda M</t>
  </si>
  <si>
    <t>TEXANA PLANTATION SEC 1, BLOCK 6, LOT 2, ACRES 1.2954</t>
  </si>
  <si>
    <t>R216022</t>
  </si>
  <si>
    <t>2419 La Salle LN, Richmond, TX  77406</t>
  </si>
  <si>
    <t>Nohavitza Jack C &amp; Ashley</t>
  </si>
  <si>
    <t>TEXANA PLANTATION SEC 1, BLOCK 7, LOT 4, ACRES 1.1935</t>
  </si>
  <si>
    <t>R216000</t>
  </si>
  <si>
    <t>2423 Caney Creek CT, Richmond, TX  77406</t>
  </si>
  <si>
    <t>Dow Living Trust</t>
  </si>
  <si>
    <t>TEXANA PLANTATION SEC 1, BLOCK 3, LOT 3, ACRES 1.6365</t>
  </si>
  <si>
    <t>R216026</t>
  </si>
  <si>
    <t>2426 Churchills FRY, Richmond, TX  77406</t>
  </si>
  <si>
    <t>Harbour, Jeremiah C</t>
  </si>
  <si>
    <t>HS - Homestead; DP - Disabled Person</t>
  </si>
  <si>
    <t>TEXANA PLANTATION SEC 1, BLOCK 7, LOT 8, ACRES 1.1559</t>
  </si>
  <si>
    <t>R216002</t>
  </si>
  <si>
    <t>2503 Caney Creek CT, Richmond, TX  77406</t>
  </si>
  <si>
    <t>Suchma Mark S &amp; Jeanette T</t>
  </si>
  <si>
    <t>TEXANA PLANTATION SEC 1, BLOCK 3, LOT 5, ACRES 0.6566</t>
  </si>
  <si>
    <t>R216016</t>
  </si>
  <si>
    <t>2507 Churchills FRY, Richmond, TX  77406</t>
  </si>
  <si>
    <t>Szuchmanski Laurie &amp; Jane Heintz</t>
  </si>
  <si>
    <t>TEXANA PLANTATION SEC 1, BLOCK 5, LOT 6, ACRES 0.8865</t>
  </si>
  <si>
    <t>R216021</t>
  </si>
  <si>
    <t>2507 La Salle LN, Richmond, TX  77406</t>
  </si>
  <si>
    <t>Krametbauer Joseph A &amp; Jaime M</t>
  </si>
  <si>
    <t>TEXANA PLANTATION SEC 1, BLOCK 7, LOT 3, ACRES 1.0633</t>
  </si>
  <si>
    <t>R215996</t>
  </si>
  <si>
    <t>2510 Caney Creek CT, Richmond, TX  77406</t>
  </si>
  <si>
    <t>Silewicz, Peter P</t>
  </si>
  <si>
    <t>TEXANA PLANTATION SEC 1, BLOCK 2, LOT 7, ACRES 0.6566</t>
  </si>
  <si>
    <t>R216003</t>
  </si>
  <si>
    <t>2511 Caney Creek CT, Richmond, TX  77406</t>
  </si>
  <si>
    <t>Lamothe Ryan &amp; Jennifer</t>
  </si>
  <si>
    <t>TEXANA PLANTATION SEC 1, BLOCK 3, LOT 6, ACRES 1.0985</t>
  </si>
  <si>
    <t>R215991</t>
  </si>
  <si>
    <t>2511 Lavaca LN, Richmond, TX  77406</t>
  </si>
  <si>
    <t>GALVIN LARRY J &amp; YOLA M</t>
  </si>
  <si>
    <t>HS - Homestead; DP - Disabled Person; DV - Disabled Veteran</t>
  </si>
  <si>
    <t>TEXANA PLANTATION SEC 1, BLOCK 2, LOT 2, ACRES 1.1564</t>
  </si>
  <si>
    <t>R216027</t>
  </si>
  <si>
    <t>2514 Churchills FRY, Richmond, TX  77406</t>
  </si>
  <si>
    <t>Straughan Ian &amp; Isdale Margaret</t>
  </si>
  <si>
    <t>TEXANA PLANTATION SEC 1, BLOCK 7, LOT 9, ACRES 1.0735</t>
  </si>
  <si>
    <t>R216015</t>
  </si>
  <si>
    <t>2515 Churchills FRY, Richmond, TX  77406</t>
  </si>
  <si>
    <t>Croegaert Paul &amp; Glenda</t>
  </si>
  <si>
    <t>TEXANA PLANTATION SEC 1, BLOCK 5, LOT 5, ACRES 0.9986</t>
  </si>
  <si>
    <t>R216020</t>
  </si>
  <si>
    <t>2515 La Salle LN, Richmond, TX  77406</t>
  </si>
  <si>
    <t>Richey Todd R &amp; Lisa</t>
  </si>
  <si>
    <t>TEXANA PLANTATION SEC 1, BLOCK 7, LOT 2, ACRES 1.0397</t>
  </si>
  <si>
    <t>R215989</t>
  </si>
  <si>
    <t>2515 Texana WAY, Richmond, TX  77406</t>
  </si>
  <si>
    <t>Huffman, Joe Dan</t>
  </si>
  <si>
    <t>TEXANA PLANTATION SEC 1, BLOCK 1, LOT 6, ACRES 0.7839</t>
  </si>
  <si>
    <t>R215997</t>
  </si>
  <si>
    <t>2518 Caney Creek CT, Richmond, TX  77406</t>
  </si>
  <si>
    <t>Scihesler J Daniel &amp; Debra N</t>
  </si>
  <si>
    <t>TEXANA PLANTATION SEC 1, BLOCK 2, LOT 8, ACRES 0.6807</t>
  </si>
  <si>
    <t>R215990</t>
  </si>
  <si>
    <t>2519 Lavaca LN, Richmond, TX  77406</t>
  </si>
  <si>
    <t>Powell-Williams, Felecia R</t>
  </si>
  <si>
    <t>TEXANA PLANTATION SEC 1, BLOCK 2, LOT 1, ACRES 0.7494</t>
  </si>
  <si>
    <t>R215992</t>
  </si>
  <si>
    <t>2522 Texana WAY, Richmond, TX  77406</t>
  </si>
  <si>
    <t>Dejeux Jean Francois &amp; Sandra Larisa</t>
  </si>
  <si>
    <t>TEXANA PLANTATION SEC 1, BLOCK 2, LOT 3, ACRES 0.8680</t>
  </si>
  <si>
    <t>R216014</t>
  </si>
  <si>
    <t>2523 Churchills FRY, Richmond, TX  77406</t>
  </si>
  <si>
    <t>Huff James H &amp; Rosario</t>
  </si>
  <si>
    <t>TEXANA PLANTATION SEC 1, BLOCK 5, LOT 4, ACRES 1.0130</t>
  </si>
  <si>
    <t>R215988</t>
  </si>
  <si>
    <t>2523 Texana WAY, Richmond, TX  77406</t>
  </si>
  <si>
    <t>Stone, Karen</t>
  </si>
  <si>
    <t>TEXANA PLANTATION SEC 1, BLOCK 1, LOT 5, ACRES 0.7627</t>
  </si>
  <si>
    <t>R216004</t>
  </si>
  <si>
    <t>2527 Caney Creek CT, Richmond, TX  77406</t>
  </si>
  <si>
    <t>Brass Monkey Holdings Llc</t>
  </si>
  <si>
    <t>TEXANA PLANTATION SEC 1, BLOCK 3, LOT 7, ACRES 1.0988</t>
  </si>
  <si>
    <t>R216019</t>
  </si>
  <si>
    <t>2527 La Salle LN, Richmond, TX  77406</t>
  </si>
  <si>
    <t>Ngo Trung Thanh &amp; Brooke Ann</t>
  </si>
  <si>
    <t>TEXANA PLANTATION SEC 1, BLOCK 7, LOT 1, ACRES 1.0514</t>
  </si>
  <si>
    <t>R216013</t>
  </si>
  <si>
    <t>2531 Churchills FRY, Richmond, TX  77406</t>
  </si>
  <si>
    <t>DK Thurmond Family Trust</t>
  </si>
  <si>
    <t>TEXANA PLANTATION SEC 1, BLOCK 5, LOT 3, ACRES 1.4638</t>
  </si>
  <si>
    <t>R215987</t>
  </si>
  <si>
    <t>2531 Texana WAY, Richmond, TX  77406</t>
  </si>
  <si>
    <t>Pirooz Iraj &amp; Jila</t>
  </si>
  <si>
    <t>TEXANA PLANTATION SEC 1, BLOCK 1, LOT 4, ACRES 0.6810</t>
  </si>
  <si>
    <t>R215986</t>
  </si>
  <si>
    <t>2603 Texana WAY, Richmond, TX  77406</t>
  </si>
  <si>
    <t>FLORES RICARDO G &amp; MARIA D</t>
  </si>
  <si>
    <t>TEXANA PLANTATION SEC 1, BLOCK 1, LOT 3, ACRES 0.6956</t>
  </si>
  <si>
    <t>R216012</t>
  </si>
  <si>
    <t>2607 Churchills FRY, Richmond, TX  77406</t>
  </si>
  <si>
    <t>Hayes P Randall &amp; Cheryl Haley</t>
  </si>
  <si>
    <t>TEXANA PLANTATION SEC 1, BLOCK 5, LOT 2, ACRES 1.1025</t>
  </si>
  <si>
    <t>R216028</t>
  </si>
  <si>
    <t>2610 Churchills FRY, Richmond, TX  77406</t>
  </si>
  <si>
    <t>Taylor, James A</t>
  </si>
  <si>
    <t>TEXANA PLANTATION SEC 1, BLOCK 7, LOT 10, ACRES 1.1554</t>
  </si>
  <si>
    <t>R216006</t>
  </si>
  <si>
    <t>2611 Caney Creek CT, Richmond, TX  77406</t>
  </si>
  <si>
    <t>Hernandez Nadia &amp; Luis E Telarroja</t>
  </si>
  <si>
    <t>TEXANA PLANTATION SEC 1, BLOCK 3, LOT 9, ACRES 1.1003</t>
  </si>
  <si>
    <t>R215985</t>
  </si>
  <si>
    <t>2611 Texana WAY, Richmond, TX  77406</t>
  </si>
  <si>
    <t>Davis, Ryan Murray</t>
  </si>
  <si>
    <t>TEXANA PLANTATION SEC 1, BLOCK 1, LOT 2, ACRES 0.7556</t>
  </si>
  <si>
    <t>R216011</t>
  </si>
  <si>
    <t>2615 Churchills FRY, Richmond, TX  77406</t>
  </si>
  <si>
    <t>Dancer Dwight David &amp; Joyce Elaine</t>
  </si>
  <si>
    <t>TEXANA PLANTATION SEC 1, BLOCK 5, LOT 1, ACRES 1.0341</t>
  </si>
  <si>
    <t>R216007</t>
  </si>
  <si>
    <t>2619 Caney Creek CT, Richmond, TX  77406</t>
  </si>
  <si>
    <t>Aguilar Abelardo Chavez &amp; Karen Sofia Chavez Castellanos</t>
  </si>
  <si>
    <t>TEXANA PLANTATION SEC 1, BLOCK 3, LOT 10, ACRES 0.7436</t>
  </si>
  <si>
    <t>R215054</t>
  </si>
  <si>
    <t>2619 Texana WAY, Richmond, TX  77406</t>
  </si>
  <si>
    <t>Babba Sergio D &amp; Claudia N</t>
  </si>
  <si>
    <t>TEXANA PLANTATION SEC 1, BLOCK 1, LOT 1, ACRES 1.0456</t>
  </si>
  <si>
    <t>R216010</t>
  </si>
  <si>
    <t>2623 Churchills FRY, Richmond, TX  77406</t>
  </si>
  <si>
    <t>Barta Randy James &amp; Kelsie</t>
  </si>
  <si>
    <t>TEXANA PLANTATION SEC 1, BLOCK 4, LOT 2, ACRES 1.0731</t>
  </si>
  <si>
    <t>R216008</t>
  </si>
  <si>
    <t>2627 Caney Creek CT, Richmond, TX  77406</t>
  </si>
  <si>
    <t>Walters Derek &amp; Kelley</t>
  </si>
  <si>
    <t>TEXANA PLANTATION SEC 1, BLOCK 3, LOT 11, ACRES 0.9502</t>
  </si>
  <si>
    <t>R216009</t>
  </si>
  <si>
    <t>2631 Churchills FRY, Richmond, TX  77406</t>
  </si>
  <si>
    <t>Steinbring Derek Craig &amp; Holly Danielle</t>
  </si>
  <si>
    <t>TEXANA PLANTATION SEC 1, BLOCK 4, LOT 1, ACRES 1.2617</t>
  </si>
  <si>
    <t>R225614</t>
  </si>
  <si>
    <t>2311 Texana WAY, Richmond, TX  77406</t>
  </si>
  <si>
    <t>DIXON BRUCE &amp; PAMELA</t>
  </si>
  <si>
    <t>TEXANA PLANTATION SEC 2, BLOCK 2, LOT 6, ACRES 1.0161</t>
  </si>
  <si>
    <t>R225390</t>
  </si>
  <si>
    <t>2314 Texana WAY, Richmond, TX  77406</t>
  </si>
  <si>
    <t>Pierce William M &amp; Lynette W</t>
  </si>
  <si>
    <t>TEXANA PLANTATION SEC 2, BLOCK 1, Lot 1, ACRES 0.7474</t>
  </si>
  <si>
    <t>R225613</t>
  </si>
  <si>
    <t>2319 Texana WAY, Richmond, TX  77406</t>
  </si>
  <si>
    <t>Spector Marc &amp; Bernice</t>
  </si>
  <si>
    <t>TEXANA PLANTATION SEC 2, BLOCK 2, LOT 5, ACRES 1.0118</t>
  </si>
  <si>
    <t>R225612</t>
  </si>
  <si>
    <t>2403 Texana WAY, Richmond, TX  77406</t>
  </si>
  <si>
    <t>Badmus Olanrewaju O &amp; Ayoka K</t>
  </si>
  <si>
    <t>TEXANA PLANTATION SEC 2, BLOCK 2, LOT 4, ACRES 1.0493</t>
  </si>
  <si>
    <t>R225604</t>
  </si>
  <si>
    <t>2406 Texana WAY, Richmond, TX  77406</t>
  </si>
  <si>
    <t>Fredrick J &amp; Lynn Shimek Family Trust</t>
  </si>
  <si>
    <t>TEXANA PLANTATION SEC 2, BLOCK 1, Lot 1 (Pt S1/2) - 2 (All), ACRES 1.4455</t>
  </si>
  <si>
    <t>R225611</t>
  </si>
  <si>
    <t>2411 Texana WAY, Richmond, TX  77406</t>
  </si>
  <si>
    <t>Childress Doris Elaine &amp; Robert E</t>
  </si>
  <si>
    <t>TEXANA PLANTATION SEC 2, BLOCK 2, LOT 3, ACRES 0.9233</t>
  </si>
  <si>
    <t>R225610</t>
  </si>
  <si>
    <t>2419 Texana WAY, Richmond, TX  77406</t>
  </si>
  <si>
    <t>Smith, Kreig S</t>
  </si>
  <si>
    <t>TEXANA PLANTATION SEC 2, BLOCK 2, LOT 2, ACRES 0.9282</t>
  </si>
  <si>
    <t>R225605</t>
  </si>
  <si>
    <t>2422 Texana WAY, Richmond, TX  77406</t>
  </si>
  <si>
    <t>Waldroff, Delora</t>
  </si>
  <si>
    <t>TEXANA PLANTATION SEC 2, BLOCK 1, LOT 3, ACRES 0.8544</t>
  </si>
  <si>
    <t>R225609</t>
  </si>
  <si>
    <t>2427 Texana WAY, Richmond, TX  77406</t>
  </si>
  <si>
    <t>Bodunrin Ohireime Adedayo &amp; Temitope Rowaiye</t>
  </si>
  <si>
    <t>TEXANA PLANTATION SEC 2, BLOCK 2, LOT 1, ACRES 0.8385</t>
  </si>
  <si>
    <t>R225606</t>
  </si>
  <si>
    <t>2510 Lavaca LN, Richmond, TX  77406</t>
  </si>
  <si>
    <t>Stanton Darrin Brian &amp; Suzanne Longshore</t>
  </si>
  <si>
    <t>TEXANA PLANTATION SEC 2, BLOCK 1, LOT 4, ACRES 0.6991</t>
  </si>
  <si>
    <t>R225607</t>
  </si>
  <si>
    <t>2518 Lavaca LN, Richmond, TX  77406</t>
  </si>
  <si>
    <t>NEELY WILLIAM K &amp; DIANA G</t>
  </si>
  <si>
    <t>TEXANA PLANTATION SEC 2, BLOCK 1, LOT 5, ACRES 0.7744</t>
  </si>
  <si>
    <t>R225608</t>
  </si>
  <si>
    <t>2526 Lavaca LN, Richmond, TX  77406</t>
  </si>
  <si>
    <t>GARRETT JAMES L &amp; KAY L</t>
  </si>
  <si>
    <t>TEXANA PLANTATION SEC 2, BLOCK 1, LOT 6, ACRES 0.8914</t>
  </si>
  <si>
    <t>R240102</t>
  </si>
  <si>
    <t>2202 Texana WAY, Richmond, TX  77406</t>
  </si>
  <si>
    <t>Leggett James &amp; Kimberly</t>
  </si>
  <si>
    <t>TEXANA PLANTATION SEC 3, BLOCK 5, LOT 1, ACRES 0.8096, (ACREAGE CALCULATED)</t>
  </si>
  <si>
    <t>R240089</t>
  </si>
  <si>
    <t>2226 Texana WAY, Richmond, TX  77406</t>
  </si>
  <si>
    <t>Boyd Matthew L &amp; Julie S</t>
  </si>
  <si>
    <t>TEXANA PLANTATION SEC 3, BLOCK 2, LOT 3, ACRES 0.9052, (ACREAGE CALCULATED)</t>
  </si>
  <si>
    <t>R240047</t>
  </si>
  <si>
    <t>2227 Texana WAY, Richmond, TX  77406</t>
  </si>
  <si>
    <t>Francis, Ricky</t>
  </si>
  <si>
    <t>TEXANA PLANTATION SEC 3, BLOCK 1, Lot 1 - 2, ACRES 1.6003, (Acreage Calculated)</t>
  </si>
  <si>
    <t>R240088</t>
  </si>
  <si>
    <t>2303 Texana WAY, Richmond, TX  77406</t>
  </si>
  <si>
    <t>Griggs Stacy A &amp; Ardis M</t>
  </si>
  <si>
    <t>TEXANA PLANTATION SEC 3, BLOCK 2, LOT 2, ACRES 0.8847, (ACREAGE CALCULATED)</t>
  </si>
  <si>
    <t>R240092</t>
  </si>
  <si>
    <t>2306 Texana WAY, Richmond, TX  77406</t>
  </si>
  <si>
    <t>Zakaria Mohammed Ali &amp; Fouzia</t>
  </si>
  <si>
    <t>TEXANA PLANTATION SEC 3, BLOCK 3, Lot 1 - 2, ACRES 1.6264, (Acreage Calculated)</t>
  </si>
  <si>
    <t>R240087</t>
  </si>
  <si>
    <t>2307 Texana WAY, Richmond, TX  77406</t>
  </si>
  <si>
    <t>Patel Sonal R &amp; Rohit R</t>
  </si>
  <si>
    <t>TEXANA PLANTATION SEC 3, BLOCK 2, LOT 1, ACRES 0.8203, (ACREAGE CALCULATED)</t>
  </si>
  <si>
    <t>R240105</t>
  </si>
  <si>
    <t>2402 Parrot Shell LN, Richmond, TX  77406</t>
  </si>
  <si>
    <t>McMinn Living Trust</t>
  </si>
  <si>
    <t>TEXANA PLANTATION SEC 3, BLOCK 5, LOT 4, ACRES 0.8345, (ACREAGE CALCULATED)</t>
  </si>
  <si>
    <t>R240086</t>
  </si>
  <si>
    <t>2403 Parrot Shell LN, Richmond, TX  77406</t>
  </si>
  <si>
    <t>Capel Ronald S &amp; Lisa M</t>
  </si>
  <si>
    <t>TEXANA PLANTATION SEC 3, BLOCK 1, LOT 17, ACRES 0.8398, (ACREAGE CALCULATED)</t>
  </si>
  <si>
    <t>R240106</t>
  </si>
  <si>
    <t>2410 Parrot Shell LN, Richmond, TX  77406</t>
  </si>
  <si>
    <t>Lytle, Tracy L</t>
  </si>
  <si>
    <t>TEXANA PLANTATION SEC 3, BLOCK 5, LOT 5, ACRES 0.8284, (ACREAG CALCULATED)</t>
  </si>
  <si>
    <t>R240085</t>
  </si>
  <si>
    <t>2411 Parrot Shell LN, Richmond, TX  77406</t>
  </si>
  <si>
    <t>Cooper Kimono &amp; Carmelita Suesay Robertson-Cooper</t>
  </si>
  <si>
    <t>TEXANA PLANTATION SEC 3, BLOCK 1, LOT 16, ACRES 0.8911, (ACREAGE CALCULATED)</t>
  </si>
  <si>
    <t>R240093</t>
  </si>
  <si>
    <t>2411 Sandy Point DR, Richmond, TX  77406</t>
  </si>
  <si>
    <t>Muhammad, Ahmad T</t>
  </si>
  <si>
    <t>TEXANA PLANTATION SEC 3, BLOCK 3, LOT 3, ACRES 0.8285, (ACREAGE CALCULATED)</t>
  </si>
  <si>
    <t>R240107</t>
  </si>
  <si>
    <t>2418 Parrot Shell LN, Richmond, TX  77406</t>
  </si>
  <si>
    <t>Johnson Craig &amp; Leslie</t>
  </si>
  <si>
    <t>TEXANA PLANTATION SEC 3, BLOCK 5, LOT 6, ACRES 0.8284, (ACREAGE CALCULATED)</t>
  </si>
  <si>
    <t>R240072</t>
  </si>
  <si>
    <t>2418 Sandy Point DR, Richmond, TX  77406</t>
  </si>
  <si>
    <t>Esparza James Scott &amp; Nancy Grace</t>
  </si>
  <si>
    <t>TEXANA PLANTATION SEC 3, BLOCK 1, LOT 3, ACRES 0.7828, (ACREAGE CALCULATED)</t>
  </si>
  <si>
    <t>R240084</t>
  </si>
  <si>
    <t>2419 Parrot Shell LN, Richmond, TX  77406</t>
  </si>
  <si>
    <t>Yuan Jun &amp; Hongxi Zhu</t>
  </si>
  <si>
    <t>TEXANA PLANTATION SEC 3, BLOCK 1, LOT 15, ACRES 0.9343, (ACREAGE CALCULATED)</t>
  </si>
  <si>
    <t>R240094</t>
  </si>
  <si>
    <t>2419 Sandy Point DR, Richmond, TX  77406</t>
  </si>
  <si>
    <t>Malik Muhammad Nadeem &amp; Ayesha Nadeem</t>
  </si>
  <si>
    <t>TEXANA PLANTATION SEC 3, BLOCK 3, LOT 4, ACRES 0.8450, (ACREAGE CALCULATED)</t>
  </si>
  <si>
    <t>R240108</t>
  </si>
  <si>
    <t>2502 Parrot Shell LN, Richmond, TX  77406</t>
  </si>
  <si>
    <t>O'Donnell Joseph F &amp; Paula</t>
  </si>
  <si>
    <t>TEXANA PLANTATION SEC 3, BLOCK 5, LOT 7, ACRES 0.8283, (ACREAGE CALCULATED)</t>
  </si>
  <si>
    <t>R240073</t>
  </si>
  <si>
    <t>2502 Sandy Point DR, Richmond, TX  77406</t>
  </si>
  <si>
    <t>Vallabha Vishal &amp; Charul Tandon</t>
  </si>
  <si>
    <t>TEXANA PLANTATION SEC 3, BLOCK 1, LOT 4, ACRES 0.7828, (ACREAGE CALCULATED)</t>
  </si>
  <si>
    <t>R240095</t>
  </si>
  <si>
    <t>2503 Sandy Point DR, Richmond, TX  77406</t>
  </si>
  <si>
    <t>Moore Chris J &amp; Denise M</t>
  </si>
  <si>
    <t>TEXANA PLANTATION SEC 3, BLOCK 3, LOT 5, ACRES 0.8700, (ACREAGE CALCULATED)</t>
  </si>
  <si>
    <t>R240083</t>
  </si>
  <si>
    <t>2507 Parrot Shell LN, Richmond, TX  77406</t>
  </si>
  <si>
    <t>Mehaffey, Dennis F</t>
  </si>
  <si>
    <t>TEXANA PLANTATION SEC 3, BLOCK 1, LOT 14, ACRES 0.9318, (ACREAGE CALCULATED)</t>
  </si>
  <si>
    <t>R240109</t>
  </si>
  <si>
    <t>2510 Parrot Shell LN, Richmond, TX  77406</t>
  </si>
  <si>
    <t>Burgin Brett &amp; Meagan</t>
  </si>
  <si>
    <t>TEXANA PLANTATION SEC 3, BLOCK 5, LOT 8, ACRES 0.8282, (ACREAGE CALCULATED)</t>
  </si>
  <si>
    <t>R240074</t>
  </si>
  <si>
    <t>2510 Sandy Point DR, Richmond, TX  77406</t>
  </si>
  <si>
    <t>Farias Edward U &amp;  Josie M</t>
  </si>
  <si>
    <t>CBL - Circuit Breaker Limitation</t>
  </si>
  <si>
    <t>TEXANA PLANTATION SEC 3, BLOCK 1, LOT 5, ACRES 0.7828, (ACREAGE CALCULATED)</t>
  </si>
  <si>
    <t>R240096</t>
  </si>
  <si>
    <t>2511 Sandy Point DR, Richmond, TX  77406</t>
  </si>
  <si>
    <t>Huerta Lionel &amp; Lisa G</t>
  </si>
  <si>
    <t>TEXANA PLANTATION SEC 3, BLOCK 3, LOT 6, ACRES 0.8774, (ACREAGE CALCULATED)</t>
  </si>
  <si>
    <t>R240110</t>
  </si>
  <si>
    <t>2518 Parrot Shell LN, Richmond, TX  77406</t>
  </si>
  <si>
    <t>Bender Daniel &amp; Erlinda</t>
  </si>
  <si>
    <t>TEXANA PLANTATION SEC 3, BLOCK 5, LOT 9, ACRES 0.8282, (ACREAGE CALCULATED)</t>
  </si>
  <si>
    <t>R240075</t>
  </si>
  <si>
    <t>2518 Sandy Point DR, Richmond, TX  77406</t>
  </si>
  <si>
    <t>Tape Joe Lindsey &amp; May Wong</t>
  </si>
  <si>
    <t>TEXANA PLANTATION SEC 3, BLOCK 1, LOT 6, ACRES 0.7828, (ACREAGE CALCULATED)</t>
  </si>
  <si>
    <t>R240082</t>
  </si>
  <si>
    <t>2519 Parrot Shell LN, Richmond, TX  77406</t>
  </si>
  <si>
    <t>Morton Ronald A Jr &amp; LInda G</t>
  </si>
  <si>
    <t>TEXANA PLANTATION SEC 3, BLOCK 1, LOT 13, ACRES 0.7803, (ACREAGE CALCULATED)</t>
  </si>
  <si>
    <t>R240097</t>
  </si>
  <si>
    <t>2519 Sandy Point DR, Richmond, TX  77406</t>
  </si>
  <si>
    <t>Fuzzy Box Irrevocable Spendthrift Trust</t>
  </si>
  <si>
    <t>TEXANA PLANTATION SEC 3, BLOCK 3, LOT 7, ACRES 0.8269, (ACREAGE CALCULATED)</t>
  </si>
  <si>
    <t>R240111</t>
  </si>
  <si>
    <t>2602 Parrot Shell LN, Richmond, TX  77406</t>
  </si>
  <si>
    <t>Kolb, Shelly Lynn</t>
  </si>
  <si>
    <t>TEXANA PLANTATION SEC 3, BLOCK 5, LOT 10, ACRES 0.8282, (ACREAGE CALCULATED)</t>
  </si>
  <si>
    <t>R240076</t>
  </si>
  <si>
    <t>2602 Sandy Point DR, Richmond, TX  77406</t>
  </si>
  <si>
    <t>Okafor Ifeoma N &amp; Kingsley C</t>
  </si>
  <si>
    <t>TEXANA PLANTATION SEC 3, BLOCK 1, LOT 7, ACRES 0.7803, (ACREAGE CALCULATED)</t>
  </si>
  <si>
    <t>R240081</t>
  </si>
  <si>
    <t>2603 Parrot Shell LN, Richmond, TX  77406</t>
  </si>
  <si>
    <t>MATHERS, KEVIN S</t>
  </si>
  <si>
    <t>TEXANA PLANTATION SEC 3, BLOCK 1, LOT 12, ACRES 0.7828, (ACREAGE CALCULATED)</t>
  </si>
  <si>
    <t>R240098</t>
  </si>
  <si>
    <t>2603 Sandy Point DR, Richmond, TX  77406</t>
  </si>
  <si>
    <t>Luebeck Richard Charles II &amp; Katherine Ann</t>
  </si>
  <si>
    <t>TEXANA PLANTATION SEC 3, BLOCK 4, LOT 1, ACRES 0.7866, (ACREAGE CALCULATED)</t>
  </si>
  <si>
    <t>R240112</t>
  </si>
  <si>
    <t>2610 Parrot Shell LN, Richmond, TX  77406</t>
  </si>
  <si>
    <t>Maynard Living Trust</t>
  </si>
  <si>
    <t>TEXANA PLANTATION SEC 3, BLOCK 5, LOT 11, ACRES 0.8285, (ACREAGE CALCULATED)</t>
  </si>
  <si>
    <t>R240099</t>
  </si>
  <si>
    <t>2611 Sandy Point DR, Richmond, TX  77406</t>
  </si>
  <si>
    <t>Kahanek Blake R &amp; Annie Jade</t>
  </si>
  <si>
    <t>TEXANA PLANTATION SEC 3, BLOCK 4, LOT 2, ACRES 0.8141, (ACREAGE CALCULATED)</t>
  </si>
  <si>
    <t>R240113</t>
  </si>
  <si>
    <t>2618 Parrot Shell LN, Richmond, TX  77406</t>
  </si>
  <si>
    <t>Atkinson William Haley III &amp; Lindsey H</t>
  </si>
  <si>
    <t>TEXANA PLANTATION SEC 3, BLOCK 5, LOT 12, ACRES 0.9346, (ACREAGE CALCULATED)</t>
  </si>
  <si>
    <t>R240100</t>
  </si>
  <si>
    <t>2619 Sandy Point DR, Richmond, TX  77406</t>
  </si>
  <si>
    <t>Raska Wesley M &amp; Courtney J</t>
  </si>
  <si>
    <t>TEXANA PLANTATION SEC 3, BLOCK 4, LOT 3, ACRES 0.9097, (ACREAGE CALCULATED)</t>
  </si>
  <si>
    <t>R240077</t>
  </si>
  <si>
    <t>2702 Fort Caney DR, Richmond, TX  77406</t>
  </si>
  <si>
    <t>Not Shown</t>
  </si>
  <si>
    <t>TEXANA PLANTATION SEC 3, BLOCK 1, LOT 8, ACRES 0.8176, (ACREAGE CALCULATED)</t>
  </si>
  <si>
    <t>R240078</t>
  </si>
  <si>
    <t>2710 Fort Caney DR, Richmond, TX  77406</t>
  </si>
  <si>
    <t>George, Solomon</t>
  </si>
  <si>
    <t>TEXANA PLANTATION SEC 3, BLOCK 1, LOT 9, ACRES 0.7719, (ACREAGE CALCULATED)</t>
  </si>
  <si>
    <t>R240079</t>
  </si>
  <si>
    <t>2718 Fort Caney DR, Richmond, TX  77406</t>
  </si>
  <si>
    <t>NIELSEN, CLAUS</t>
  </si>
  <si>
    <t>TEXANA PLANTATION SEC 3, BLOCK 1, LOT 10, ACRES 0.8050, (ACREAGE CALCULATED)</t>
  </si>
  <si>
    <t>R240080</t>
  </si>
  <si>
    <t>2726 Fort Caney DR, Richmond, TX  77406</t>
  </si>
  <si>
    <t>Danziger, Kay T</t>
  </si>
  <si>
    <t>TEXANA PLANTATION SEC 3, BLOCK 1, LOT 11, ACRES 0.8547, (ACREAGE CALCULATED)</t>
  </si>
  <si>
    <t>R240103</t>
  </si>
  <si>
    <t>2802 Port Quintana CT</t>
  </si>
  <si>
    <t>Bishop Austin &amp; Bree</t>
  </si>
  <si>
    <t>TEXANA PLANTATION SEC 3, BLOCK 5, LOT 2, ACRES 1.136, (ACREAGE CALCULATED)</t>
  </si>
  <si>
    <t>R240104</t>
  </si>
  <si>
    <t>2803 Port Quintana CT, Richmond, TX  77406</t>
  </si>
  <si>
    <t>Clements Thomas &amp; Chelsea</t>
  </si>
  <si>
    <t>TEXANA PLANTATION SEC 3, BLOCK 5, LOT 3, ACRES 0.9154, (ACREAGE CALCULATED)</t>
  </si>
  <si>
    <t>R232746</t>
  </si>
  <si>
    <t>2408 Esperanza, Richmond, TX  77406</t>
  </si>
  <si>
    <t>Beyl Lucas &amp; Taylor</t>
  </si>
  <si>
    <t>TEXANA PLANTATION SEC 4, BLOCK 1, LOT 24, ACRES 1.0134</t>
  </si>
  <si>
    <t>R232741</t>
  </si>
  <si>
    <t>2408 Ginger Mint CT, Richmond, TX  77406</t>
  </si>
  <si>
    <t>Barragy Edward Joseph &amp; Molly Tara McColgan</t>
  </si>
  <si>
    <t>TEXANA PLANTATION SEC 4, BLOCK 1, LOT 19, ACRES 0.8977</t>
  </si>
  <si>
    <t>R232747</t>
  </si>
  <si>
    <t>2416 Esperanza, Richmond, TX  77406</t>
  </si>
  <si>
    <t>Caruso Jared Paul &amp; Adrienne Lynn</t>
  </si>
  <si>
    <t>TEXANA PLANTATION SEC 4, BLOCK 1, LOT 25, ACRES 0.7673</t>
  </si>
  <si>
    <t>R232742</t>
  </si>
  <si>
    <t>2416 Ginger Mint CT, Richmond, TX  77406</t>
  </si>
  <si>
    <t>Mandery William L &amp; Diane D</t>
  </si>
  <si>
    <t>TEXANA PLANTATION SEC 4, BLOCK 1, LOT 20, ACRES 0.8551</t>
  </si>
  <si>
    <t>R232745</t>
  </si>
  <si>
    <t>2417 Esperanza, Richmond, TX  77406</t>
  </si>
  <si>
    <t>Gaither O Duane Jr &amp; Christine</t>
  </si>
  <si>
    <t>TEXANA PLANTATION SEC 4, BLOCK 1, LOT 23, ACRES 1.1052</t>
  </si>
  <si>
    <t>R232740</t>
  </si>
  <si>
    <t>2417 Ginger Mint CT, Richmond, TX  77406</t>
  </si>
  <si>
    <t>Austin Aron A &amp; K Janell</t>
  </si>
  <si>
    <t>TEXANA PLANTATION SEC 4, BLOCK 1, LOT 18, ACRES 0.9411</t>
  </si>
  <si>
    <t>R232744</t>
  </si>
  <si>
    <t>2423 Esperanza, Richmond, TX  77406</t>
  </si>
  <si>
    <t>Falsone Michael Gerard &amp; Sheryl Ann</t>
  </si>
  <si>
    <t>TEXANA PLANTATION SEC 4, BLOCK 1, LOT 22, ACRES 0.6844</t>
  </si>
  <si>
    <t>R232739</t>
  </si>
  <si>
    <t>2423 Ginger Mint CT, Richmond, TX  77406</t>
  </si>
  <si>
    <t>KELLY KENNETH C &amp; KIMBERLY A</t>
  </si>
  <si>
    <t>TEXANA PLANTATION SEC 4, BLOCK 1, LOT 17, ACRES 0.7332</t>
  </si>
  <si>
    <t>R232748</t>
  </si>
  <si>
    <t>2424 Esperanza, Richmond, TX  77406</t>
  </si>
  <si>
    <t>Lazar Philip &amp; Lynn F</t>
  </si>
  <si>
    <t>TEXANA PLANTATION SEC 4, BLOCK 1, LOT 26, ACRES 0.7325</t>
  </si>
  <si>
    <t>R232743</t>
  </si>
  <si>
    <t>2424 Ginger Mint CT, Richmond, TX  77406</t>
  </si>
  <si>
    <t>Garcia Juan A &amp; Christina</t>
  </si>
  <si>
    <t>TEXANA PLANTATION SEC 4, BLOCK 1, LOT 21, ACRES 0.9322</t>
  </si>
  <si>
    <t>R232284</t>
  </si>
  <si>
    <t>2506 Esperanza, Richmond, TX  77406</t>
  </si>
  <si>
    <t>Lewis Isaac D &amp; Morgan M</t>
  </si>
  <si>
    <t>TEXANA PLANTATION SEC 4, BLOCK 1, LOT 1, ACRES 0.7060</t>
  </si>
  <si>
    <t>R232729</t>
  </si>
  <si>
    <t>2506 Ginger Mint CT, Richmond, TX  77406</t>
  </si>
  <si>
    <t>Schmaus Raymond &amp; Joyce</t>
  </si>
  <si>
    <t>TEXANA PLANTATION SEC 4, BLOCK 1, LOT 8, ACRES 0.8979</t>
  </si>
  <si>
    <t>R232728</t>
  </si>
  <si>
    <t>2507 Esperanza, Richmond, TX  77406</t>
  </si>
  <si>
    <t>Charles Frank and Patricia Ann Corbin Revocable Trust</t>
  </si>
  <si>
    <t>TEXANA PLANTATION SEC 4, BLOCK 1, Lot 6 &amp; 7, ACRES 1.7, Texana Plantation Sec 4 Partial Replat No 1</t>
  </si>
  <si>
    <t>R232723</t>
  </si>
  <si>
    <t>2514 Esperanza, Richmond, TX  77406</t>
  </si>
  <si>
    <t>Bass Margaret S &amp; Bob W</t>
  </si>
  <si>
    <t>TEXANA PLANTATION SEC 4, BLOCK 1, LOT 2, ACRES 0.8595</t>
  </si>
  <si>
    <t>R232731</t>
  </si>
  <si>
    <t>2514 Ginger Mint CT, Richmond, TX  77406</t>
  </si>
  <si>
    <t>Engel Patricia &amp; Henry J III</t>
  </si>
  <si>
    <t>TEXANA PLANTATION SEC 4, BLOCK 1, LOT 9, ACRES 0.8427</t>
  </si>
  <si>
    <t>R232733</t>
  </si>
  <si>
    <t>2515 Ginger Mint CT, Richmond, TX  77406</t>
  </si>
  <si>
    <t>Kennedy Brian &amp; Ashley</t>
  </si>
  <si>
    <t>TEXANA PLANTATION SEC 4, BLOCK 1, LOT 11, ACRES 0.8813</t>
  </si>
  <si>
    <t>R232724</t>
  </si>
  <si>
    <t>2522 Esperanza, Richmond, TX  77406</t>
  </si>
  <si>
    <t>Hamman Phillip &amp; Amanda</t>
  </si>
  <si>
    <t>TEXANA PLANTATION SEC 4, BLOCK 1, LOT 3, ACRES 1.3546</t>
  </si>
  <si>
    <t>R232732</t>
  </si>
  <si>
    <t>2522 Ginger Mint CT, Richmond, TX  77406</t>
  </si>
  <si>
    <t>Stephan Jesse A &amp; Hollie</t>
  </si>
  <si>
    <t>TEXANA PLANTATION SEC 4, BLOCK 1, LOT 10, ACRES 0.9099</t>
  </si>
  <si>
    <t>R232726</t>
  </si>
  <si>
    <t>2523 Esperanza, Richmond, TX  77406</t>
  </si>
  <si>
    <t>O'Dwyer, Jonathan</t>
  </si>
  <si>
    <t>TEXANA PLANTATION SEC 4, BLOCK 1, LOT 5, ACRES 1.5192</t>
  </si>
  <si>
    <t>R232725</t>
  </si>
  <si>
    <t>2530 Esperanza, Richmond, TX  77406</t>
  </si>
  <si>
    <t>Kuithe, Stacey</t>
  </si>
  <si>
    <t>TEXANA PLANTATION SEC 4, BLOCK 1, Lot 4, ACRES 3.104</t>
  </si>
  <si>
    <t>R232734</t>
  </si>
  <si>
    <t>3010 Powderhorn PT, Richmond, TX  77406</t>
  </si>
  <si>
    <t>Cohn Glenna M (life est)</t>
  </si>
  <si>
    <t>TEXANA PLANTATION SEC 4, BLOCK 1, LOT 12, ACRES 0.7649</t>
  </si>
  <si>
    <t>R232735</t>
  </si>
  <si>
    <t>3020 Powderhorn PT, Richmond, TX  77406</t>
  </si>
  <si>
    <t>Landa Juan &amp; Velma G</t>
  </si>
  <si>
    <t>TEXANA PLANTATION SEC 4, BLOCK 1, LOT 13, ACRES 0.8362</t>
  </si>
  <si>
    <t>R232738</t>
  </si>
  <si>
    <t>3021 Powderhorn PT, Richmond, TX  77406</t>
  </si>
  <si>
    <t>Foglesong Alan Alvern &amp; Lynn Lyons</t>
  </si>
  <si>
    <t>TEXANA PLANTATION SEC 4, BLOCK 1, LOT 16, ACRES 0.8290</t>
  </si>
  <si>
    <t>R232736</t>
  </si>
  <si>
    <t>3028 Powderhorn PT, Richmond, TX  77406</t>
  </si>
  <si>
    <t>Hayford Derek L &amp; Maureen R</t>
  </si>
  <si>
    <t>TEXANA PLANTATION SEC 4, BLOCK 1, LOT 14, ACRES 1.2043</t>
  </si>
  <si>
    <t>R232737</t>
  </si>
  <si>
    <t>3029 Powderhorn PT, Richmond, TX  77406</t>
  </si>
  <si>
    <t>Nehls Tanner &amp; Danielle</t>
  </si>
  <si>
    <t>TEXANA PLANTATION SEC 4, BLOCK 1, LOT 15, ACRES 0.9948</t>
  </si>
  <si>
    <t>R249182</t>
  </si>
  <si>
    <t>2603 Garcitas CRK, Richmond, TX  77406</t>
  </si>
  <si>
    <t>Stevens Robert F &amp; Carol P</t>
  </si>
  <si>
    <t>TEXANA PLANTATION SEC 5, BLOCK 1, LOT 6, ACRES 1.2497, (ACREAGE CALCULATED)</t>
  </si>
  <si>
    <t>R249244</t>
  </si>
  <si>
    <t>2603 Peach PT, Richmond, TX  77406</t>
  </si>
  <si>
    <t>Shriver Donald &amp; Dorsey (Deceased)</t>
  </si>
  <si>
    <t>TEXANA PLANTATION SEC 5, BLOCK 2, LOT 27, ACRES 1.0913, (ACREAGE CALCULATED)</t>
  </si>
  <si>
    <t>R249183</t>
  </si>
  <si>
    <t>2611 Garcitas CRK, Richmond, TX  77406</t>
  </si>
  <si>
    <t>White Michael Bruce &amp; Gloria L</t>
  </si>
  <si>
    <t>TEXANA PLANTATION SEC 5, BLOCK 1, LOT 7, ACRES 0.8984, (ACREAGE CALCULATED)</t>
  </si>
  <si>
    <t>R249245</t>
  </si>
  <si>
    <t>2615 Peach PT, Richmond, TX  77406</t>
  </si>
  <si>
    <t>Wilde Andrew &amp; Geraldine</t>
  </si>
  <si>
    <t>TEXANA PLANTATION SEC 5, BLOCK 2, LOT 28, ACRES 1.0707, (ACREAGE CALCULATED)</t>
  </si>
  <si>
    <t>R249184</t>
  </si>
  <si>
    <t>2619 Garcitas CRK, Richmond, TX  77406</t>
  </si>
  <si>
    <t>Bailes James R &amp; Elizabeth</t>
  </si>
  <si>
    <t>TEXANA PLANTATION SEC 5, BLOCK 1, LOT 8, ACRES 1.0098, (ACREAGE CALCULATED)</t>
  </si>
  <si>
    <t>R249240</t>
  </si>
  <si>
    <t>2626 Garcitas CRK, Richmond, TX  77406</t>
  </si>
  <si>
    <t>MINTER BARRY A &amp; SHAWNYA</t>
  </si>
  <si>
    <t>TEXANA PLANTATION SEC 5, BLOCK 2, LOT 22 &amp; 23, ACRES 2.0478, (ACREAGE CALCULATED)</t>
  </si>
  <si>
    <t>R249185</t>
  </si>
  <si>
    <t>2627 Garcitas CRK, Richmond, TX  77406</t>
  </si>
  <si>
    <t>Phillips Kenneth M &amp; Melinda A</t>
  </si>
  <si>
    <t>TEXANA PLANTATION SEC 5, BLOCK 1, LOT 9, ACRES 0.9670, (ACREAGE CALCULATED)</t>
  </si>
  <si>
    <t>R249194</t>
  </si>
  <si>
    <t>2702 Cedar LK, Richmond, TX  77406</t>
  </si>
  <si>
    <t>Espey Darren &amp; Carrie</t>
  </si>
  <si>
    <t>TEXANA PLANTATION SEC 5, BLOCK 1, LOT 18, ACRES 1.9547, (ACREAGE CALCULATED)</t>
  </si>
  <si>
    <t>R249238</t>
  </si>
  <si>
    <t>2702 Garcitas CRK, Richmond, TX  77406</t>
  </si>
  <si>
    <t>Showalter Kelly R &amp; Bruce Bird</t>
  </si>
  <si>
    <t>TEXANA PLANTATION SEC 5, BLOCK 2, LOT 21, ACRES 0.8926, (ACREAGE CALCULATED)</t>
  </si>
  <si>
    <t>R249217</t>
  </si>
  <si>
    <t>2702 Hinkles FRY, Richmond, TX  77406</t>
  </si>
  <si>
    <t>Laffere Sean D &amp; Whitney Ward</t>
  </si>
  <si>
    <t>TEXANA PLANTATION SEC 5, BLOCK 1, LOT 41, ACRES 1.1158, (ACREAGE CALCULATED)</t>
  </si>
  <si>
    <t>R249253</t>
  </si>
  <si>
    <t>2702 Peach PT, Richmond, TX  77406</t>
  </si>
  <si>
    <t>Hancock Wallace George Jr &amp; Erin Rush</t>
  </si>
  <si>
    <t>TEXANA PLANTATION SEC 5, BLOCK 2, LOT 36, ACRES 0.8184, (ACREAGE CALCULATED)</t>
  </si>
  <si>
    <t>R249255</t>
  </si>
  <si>
    <t>2703 Cavallo PASS, Richmond, TX  77406</t>
  </si>
  <si>
    <t>Bolerjack, Laura Hilsman</t>
  </si>
  <si>
    <t>TEXANA PLANTATION SEC 5, BLOCK 3, LOT 2, ACRES 0.8384, (ACREAGE CALCULATED)</t>
  </si>
  <si>
    <t>R512841</t>
  </si>
  <si>
    <t>Sparks, Scott A</t>
  </si>
  <si>
    <t>R249186</t>
  </si>
  <si>
    <t>2703 Garcitas CRK, Richmond, TX  77406</t>
  </si>
  <si>
    <t>McCune Living Trust</t>
  </si>
  <si>
    <t>TEXANA PLANTATION SEC 5, BLOCK 1, LOT 10 &amp; LOT 11(PT), ACRES 1.0459,(ACREAGE CALCULATED)</t>
  </si>
  <si>
    <t>R249231</t>
  </si>
  <si>
    <t>2703 Lucketts LN, Richmond, TX  77406</t>
  </si>
  <si>
    <t>Coco Gregory Paul &amp; Sherry L Coco</t>
  </si>
  <si>
    <t>TEXANA PLANTATION SEC 5, BLOCK 2, LOT 14A, ACRES 1.2834, R/P (ACREAGE CALCULATED)</t>
  </si>
  <si>
    <t>R249230</t>
  </si>
  <si>
    <t>2706 Lucketts LN, Richmond, TX  77406</t>
  </si>
  <si>
    <t>Pryor Randal M &amp; Margo A</t>
  </si>
  <si>
    <t>TEXANA PLANTATION SEC 5, BLOCK 2, LOT 13, ACRES 1.0338, (ACREAGE CALCULATED)</t>
  </si>
  <si>
    <t>R249246</t>
  </si>
  <si>
    <t>2707 Peach PT, Richmond, TX  77406</t>
  </si>
  <si>
    <t>Hettig Ryan &amp; Casey</t>
  </si>
  <si>
    <t>TEXANA PLANTATION SEC 5, BLOCK 2, LOT 29, ACRES 0.8591, (ACREAGE CALCULATED)</t>
  </si>
  <si>
    <t>R249193</t>
  </si>
  <si>
    <t>2710 Cedar LK, Richmond, TX  77406</t>
  </si>
  <si>
    <t>Jefferson Randal L &amp; Elizabeth K</t>
  </si>
  <si>
    <t>TEXANA PLANTATION SEC 5, BLOCK 1, LOT 17, ACRES 0.9333, (ACREAGE CALCULATED)</t>
  </si>
  <si>
    <t>R249216</t>
  </si>
  <si>
    <t>2710 Hinkles FRY, Richmond, TX  77406</t>
  </si>
  <si>
    <t>Hicks, Trevor H</t>
  </si>
  <si>
    <t>TEXANA PLANTATION SEC 5, BLOCK 1, LOT 40, ACRES 1.0869, (ACREAGE CALCULATED)</t>
  </si>
  <si>
    <t>R249252</t>
  </si>
  <si>
    <t>2710 Peach PT, Richmond, TX  77406</t>
  </si>
  <si>
    <t>Aburamadan, Kasy</t>
  </si>
  <si>
    <t>TEXANA PLANTATION SEC 5, BLOCK 2, LOT 35, ACRES 0.8132, (ACREAGE CALCULATED)</t>
  </si>
  <si>
    <t>R249254</t>
  </si>
  <si>
    <t>2711 Cavallo PASS, Richmond, TX  77406</t>
  </si>
  <si>
    <t>Soape, Jack</t>
  </si>
  <si>
    <t>TEXANA PLANTATION SEC 5, BLOCK 3, LOT 1, ACRES 0.8451, (ACREAGE CALCULATED)</t>
  </si>
  <si>
    <t>R249195</t>
  </si>
  <si>
    <t>2711 Cedar LK, Richmond, TX  77406</t>
  </si>
  <si>
    <t>Vollmar Derek J &amp; Emily A Martin</t>
  </si>
  <si>
    <t>TEXANA PLANTATION SEC 5, BLOCK 1, LOT 19, ACRES 1.4917, (ACREAGE CALCULATED)</t>
  </si>
  <si>
    <t>R249187</t>
  </si>
  <si>
    <t>2711 Garcitas CRK, Richmond, TX  77406</t>
  </si>
  <si>
    <t>Tovar Ronnie &amp; Angela</t>
  </si>
  <si>
    <t>TEXANA PLANTATION SEC 5, BLOCK 1, Lot 11(PT), ACRES 0.911, ), (ACREAGE CALCULATED)</t>
  </si>
  <si>
    <t>R249237</t>
  </si>
  <si>
    <t>2714 Garcitas CRK, Richmond, TX  77406</t>
  </si>
  <si>
    <t>Wier Jason Lee &amp; Brooke Gay</t>
  </si>
  <si>
    <t>TEXANA PLANTATION SEC 5, BLOCK 2, LOT 20, ACRES 0.8986, (ACREAGE CALCULATED)</t>
  </si>
  <si>
    <t>R249243</t>
  </si>
  <si>
    <t>2718 Cavallo PASS, Richmond, TX  77406</t>
  </si>
  <si>
    <t>Adeyinka, Olasunkanmi W</t>
  </si>
  <si>
    <t>TEXANA PLANTATION SEC 5, BLOCK 2, LOT 26, ACRES 0.8631, (ACREAGE CALCULATED)</t>
  </si>
  <si>
    <t>R249192</t>
  </si>
  <si>
    <t>2718 Cedar LK, Richmond, TX  77406</t>
  </si>
  <si>
    <t>Spinks Family Revocable Living Trust</t>
  </si>
  <si>
    <t>TEXANA PLANTATION SEC 5, BLOCK 1, LOT 16, ACRES 0.8448, (ACREAGE CALCULATED)</t>
  </si>
  <si>
    <t>R249229</t>
  </si>
  <si>
    <t>2718 Lucketts LN, Richmond, TX  77406</t>
  </si>
  <si>
    <t>MCQUARY JOHN R &amp; NANCY B</t>
  </si>
  <si>
    <t>TEXANA PLANTATION SEC 5, BLOCK 2, LOT 12, ACRES 0.9979, (ACREAGE CALCULATED)</t>
  </si>
  <si>
    <t>R249251</t>
  </si>
  <si>
    <t>2718 Peach PT, Richmond, TX  77406</t>
  </si>
  <si>
    <t>Reed, Mark Edward</t>
  </si>
  <si>
    <t>TEXANA PLANTATION SEC 5, BLOCK 2, LOT 34, ACRES 0.8160, (ACREAGE CALCULATED)</t>
  </si>
  <si>
    <t>R247927</t>
  </si>
  <si>
    <t>2719 Cavallo PASS, Richmond, TX  77406</t>
  </si>
  <si>
    <t>Hodson Fred III &amp; Maurica</t>
  </si>
  <si>
    <t>TEXANA PLANTATION SEC 5, BLOCK 1, LOT 1, ACRES .8410, (ACREAGE CALCULATED)</t>
  </si>
  <si>
    <t>R249196</t>
  </si>
  <si>
    <t>2719 Cedar LK, Richmond, TX  77406</t>
  </si>
  <si>
    <t>Dietrich III George A &amp; Jill D</t>
  </si>
  <si>
    <t>TEXANA PLANTATION SEC 5, BLOCK 1, LOT 20, ACRES 1.3795, (ACREAGE CALCULATED)</t>
  </si>
  <si>
    <t>R249188</t>
  </si>
  <si>
    <t>2719 Garcitas CRK, Richmond, TX  77406</t>
  </si>
  <si>
    <t>Davis Preston &amp; Lindsey</t>
  </si>
  <si>
    <t>TEXANA PLANTATION SEC 5, BLOCK 1, LOT 12, ACRES 0.9342, (ACREAGE CALCULATED)</t>
  </si>
  <si>
    <t>R249233</t>
  </si>
  <si>
    <t>2719 Lucketts LN, Richmond, TX  77406</t>
  </si>
  <si>
    <t>KERBOW GARY A &amp; KATHRYN N</t>
  </si>
  <si>
    <t>TEXANA PLANTATION SEC 5, BLOCK 2, LOT 15A, ACRES 1.333, R/P (ACREAGE CALCULATED)</t>
  </si>
  <si>
    <t>R249247</t>
  </si>
  <si>
    <t>2723 Peach PT, Richmond, TX  77406</t>
  </si>
  <si>
    <t>Price Leslie Dean &amp; Catherina Marie</t>
  </si>
  <si>
    <t>TEXANA PLANTATION SEC 5, BLOCK 2, LOT 30, ACRES 0.8619, (ACREAGE CALCULATED)</t>
  </si>
  <si>
    <t>R249242</t>
  </si>
  <si>
    <t>2726 Cavallo PASS, Richmond, TX  77406</t>
  </si>
  <si>
    <t>Tracy Patrick Brian &amp; Beth Ann</t>
  </si>
  <si>
    <t>TEXANA PLANTATION SEC 5, BLOCK 2, LOT 25, ACRES 0.8582, (ACREAGE CALCULATED)</t>
  </si>
  <si>
    <t>R249236</t>
  </si>
  <si>
    <t>2726 Garcitas CRK, Richmond, TX  77406</t>
  </si>
  <si>
    <t>Akinokun, Akintayo</t>
  </si>
  <si>
    <t>TEXANA PLANTATION SEC 5, BLOCK 2, LOT 19, ACRES 0.8907, (ACREAGE CALCULATED)</t>
  </si>
  <si>
    <t>R249228</t>
  </si>
  <si>
    <t>2726 Lucketts LN, Richmond, TX  77406</t>
  </si>
  <si>
    <t>Underhill John R &amp; Barbara A</t>
  </si>
  <si>
    <t>TEXANA PLANTATION SEC 5, BLOCK 2, LOT 11, ACRES 0.9649, (ACREAGE CALCULATED)</t>
  </si>
  <si>
    <t>R249250</t>
  </si>
  <si>
    <t>2726 Peach PT, Richmond, TX  77406</t>
  </si>
  <si>
    <t>TEXANA PLANTATION SEC 5, BLOCK 2, LOT 33, ACRES 0.9918, (ACREAGE CALCULATED)</t>
  </si>
  <si>
    <t>R249178</t>
  </si>
  <si>
    <t>2727 Cavallo PASS, Richmond, TX  77406</t>
  </si>
  <si>
    <t>Bernstein Barney H &amp; Vicki A</t>
  </si>
  <si>
    <t>TEXANA PLANTATION SEC 5, BLOCK 1, LOT 2, ACRES 0.8356, (ACREAGE CALCULATED)</t>
  </si>
  <si>
    <t>R249189</t>
  </si>
  <si>
    <t>2727 Garcitas CRK, Richmond, TX  77406</t>
  </si>
  <si>
    <t>Degueure Franck C &amp; Sharyl R</t>
  </si>
  <si>
    <t>TEXANA PLANTATION SEC 5, BLOCK 1, LOT 13, ACRES 0.9436, (ACREAGE CALCULATED)</t>
  </si>
  <si>
    <t>R249234</t>
  </si>
  <si>
    <t>2727 Lucketts LN, Richmond, TX  77406</t>
  </si>
  <si>
    <t>Lacey Donna F &amp; Juan D Sr</t>
  </si>
  <si>
    <t>TEXANA PLANTATION SEC 5, BLOCK 2, LOT 17, ACRES 0.8605, (ACREAGE CALCULATED)</t>
  </si>
  <si>
    <t>R249248</t>
  </si>
  <si>
    <t>2731 Peach PT, Richmond, TX  77406</t>
  </si>
  <si>
    <t>Castellanos Mario &amp; Reina</t>
  </si>
  <si>
    <t>TEXANA PLANTATION SEC 5, BLOCK 2, LOT 31, ACRES 1.0186, (ACREAGE CALCULATED)</t>
  </si>
  <si>
    <t>R249241</t>
  </si>
  <si>
    <t>2734 Cavallo PASS, Richmond, TX  77406</t>
  </si>
  <si>
    <t>Sunrise Grocers Inc</t>
  </si>
  <si>
    <t>TEXANA PLANTATION SEC 5, BLOCK 2, LOT 24, ACRES 0.9370, (ACREAGE CALCULATED)</t>
  </si>
  <si>
    <t>R249249</t>
  </si>
  <si>
    <t>2734 Peach PT, Richmond, TX  77406</t>
  </si>
  <si>
    <t>Flores Hector X &amp; Jo Ann</t>
  </si>
  <si>
    <t>TEXANA PLANTATION SEC 5, BLOCK 2, LOT 32, ACRES 0.9987, (ACREAGE CALCULATED)</t>
  </si>
  <si>
    <t>R249179</t>
  </si>
  <si>
    <t>2735 Cavallo PASS, Richmond, TX  77406</t>
  </si>
  <si>
    <t>Brady Jack Burns &amp; Amber Lee</t>
  </si>
  <si>
    <t>TEXANA PLANTATION SEC 5, BLOCK 1, LOT 3, ACRES 0.8348, (ACREAGE CALCULATED)</t>
  </si>
  <si>
    <t>R249190</t>
  </si>
  <si>
    <t>2735 Garcitas CRK, Richmond, TX  77406</t>
  </si>
  <si>
    <t>Tang Yula &amp; Qing Zhang</t>
  </si>
  <si>
    <t>TEXANA PLANTATION SEC 5, BLOCK 1, LOT 14, ACRES 0.9630, (ACREAGE CALCULATED)</t>
  </si>
  <si>
    <t>R249235</t>
  </si>
  <si>
    <t>2738 Garcitas CRK, Richmond, TX  77406</t>
  </si>
  <si>
    <t>Ero-Phillips, Niyi</t>
  </si>
  <si>
    <t>TEXANA PLANTATION SEC 5, BLOCK 2, LOT 18, ACRES 0.8912, (ACREAGE CALCULATED)</t>
  </si>
  <si>
    <t>R249180</t>
  </si>
  <si>
    <t>2743 Cavallo PASS, Richmond, TX  77406</t>
  </si>
  <si>
    <t>Kamp Chance E &amp; Laura E</t>
  </si>
  <si>
    <t>TEXANA PLANTATION SEC 5, BLOCK 1, LOT 4, ACRES 0.8865, (ACREAGE CALCULATED)</t>
  </si>
  <si>
    <t>R249191</t>
  </si>
  <si>
    <t>2743 Garcitas CRK, Richmond, TX  77406</t>
  </si>
  <si>
    <t>Cohee Trent Andrew &amp; Lori Denise</t>
  </si>
  <si>
    <t>TEXANA PLANTATION SEC 5, BLOCK 1, LOT 15, ACRES 0.9869, (ACREAGE CALCULATED)</t>
  </si>
  <si>
    <t>R249181</t>
  </si>
  <si>
    <t>2751 Cavallo PASS, Richmond, TX  77406</t>
  </si>
  <si>
    <t>Guistwite, Stephen C</t>
  </si>
  <si>
    <t>TEXANA PLANTATION SEC 5, BLOCK 1, LOT 5, ACRES 1.0715, (ACREAGE CALCULATED)</t>
  </si>
  <si>
    <t>R249220</t>
  </si>
  <si>
    <t>2802 Cedar LK, Richmond, TX  77406</t>
  </si>
  <si>
    <t>Nguyen Tram &amp; Ngoc Pham</t>
  </si>
  <si>
    <t>TEXANA PLANTATION SEC 5, BLOCK 2, LOT 3, ACRES 0.8808, (ACREAGE CALCULATED)</t>
  </si>
  <si>
    <t>R249215</t>
  </si>
  <si>
    <t>2802 Hinkles FRY, Richmond, TX  77406</t>
  </si>
  <si>
    <t>Krause, Kyle C</t>
  </si>
  <si>
    <t>TEXANA PLANTATION SEC 5, BLOCK 1, LOT 39, ACRES 1.1090, (ACREAGE CALCULATED)</t>
  </si>
  <si>
    <t>R249197</t>
  </si>
  <si>
    <t>2803 Cedar LK, Richmond, TX  77406</t>
  </si>
  <si>
    <t>Richards William C &amp; Shelley D</t>
  </si>
  <si>
    <t>DP - Disabled Person; HS - Homestead</t>
  </si>
  <si>
    <t>TEXANA PLANTATION SEC 5, BLOCK 1, LOT 21, ACRES 1.0577, (ACREAGE CALCULATED)</t>
  </si>
  <si>
    <t>R249205</t>
  </si>
  <si>
    <t>2803 Decros Point, Richmond, TX  77406</t>
  </si>
  <si>
    <t>Mandery Jeffrey A &amp; Maria A</t>
  </si>
  <si>
    <t>TEXANA PLANTATION SEC 5, BLOCK 1, LOT 29, ACRES 1.5959, (ACREAGE CALCULATED)</t>
  </si>
  <si>
    <t>R249221</t>
  </si>
  <si>
    <t>2803 Garcitas CRK, Richmond, TX  77406</t>
  </si>
  <si>
    <t>Campbell Ronald W &amp; Anh</t>
  </si>
  <si>
    <t>TEXANA PLANTATION SEC 5, BLOCK 2, LOT 4, ACRES 0.8497, (ACREAGE CALCULATED)</t>
  </si>
  <si>
    <t>R249219</t>
  </si>
  <si>
    <t>2810 Cedar LK, Richmond, TX  77406</t>
  </si>
  <si>
    <t>KNAPHEIDE, DONALD B, II</t>
  </si>
  <si>
    <t>TEXANA PLANTATION SEC 5, BLOCK 2, LOT 2, ACRES 0.9336, (ACREAGE CALCULATED)</t>
  </si>
  <si>
    <t>R249204</t>
  </si>
  <si>
    <t>2810 Decros Point, Richmond, TX  77406</t>
  </si>
  <si>
    <t>Randolph Gary &amp; Amy</t>
  </si>
  <si>
    <t>TEXANA PLANTATION SEC 5, BLOCK 1, LOT 28, ACRES 1.5249, (ACREAGE CALCULATED)</t>
  </si>
  <si>
    <t>R249214</t>
  </si>
  <si>
    <t>2810 Hinkles FRY, Richmond, TX  77406</t>
  </si>
  <si>
    <t>Grzybowski Jeffrey &amp; Sandra</t>
  </si>
  <si>
    <t>TEXANA PLANTATION SEC 5, BLOCK 1, LOT 38, ACRES 1.0549, (ACREAGE CALCULATED)</t>
  </si>
  <si>
    <t>R249206</t>
  </si>
  <si>
    <t>2811 Decros Point, Richmond, TX  77406</t>
  </si>
  <si>
    <t>Clark Terrell J &amp; Geraldine A</t>
  </si>
  <si>
    <t>TEXANA PLANTATION SEC 5, BLOCK 1, Lot 30 &amp; 31, ACRES 1.8034, (ACREAGE CALCULATED)</t>
  </si>
  <si>
    <t>R249222</t>
  </si>
  <si>
    <t>2811 Garcitas CRK, Richmond, TX  77406</t>
  </si>
  <si>
    <t>Woolcock Scott &amp; Dian</t>
  </si>
  <si>
    <t>TEXANA PLANTATION SEC 5, BLOCK 2, LOT 5, ACRES 0.8138, (ACREAGE CALCULATED)</t>
  </si>
  <si>
    <t>R249198</t>
  </si>
  <si>
    <t>2811 Hinkles FRY, Richmond, TX  77406</t>
  </si>
  <si>
    <t>Lieke Eric W &amp; Shannon R</t>
  </si>
  <si>
    <t>TEXANA PLANTATION SEC 5, BLOCK 1, Lot 22 - 23, ACRES 2.3404</t>
  </si>
  <si>
    <t>R249227</t>
  </si>
  <si>
    <t>2814 Garcitas CRK, Richmond, TX  77406</t>
  </si>
  <si>
    <t>Couch Andrew T &amp; Gloria P</t>
  </si>
  <si>
    <t>TEXANA PLANTATION SEC 5, BLOCK 2, LOT 10, ACRES 1.6385, (ACREAGE CALCULATED)</t>
  </si>
  <si>
    <t>R249218</t>
  </si>
  <si>
    <t>2818 Cedar LK, Richmond, TX  77406</t>
  </si>
  <si>
    <t>Vanorsdale, Charles R</t>
  </si>
  <si>
    <t>TEXANA PLANTATION SEC 5, BLOCK 2, LOT 1, ACRES 1.0785, (ACREAGE CALCULATED)</t>
  </si>
  <si>
    <t>R249203</t>
  </si>
  <si>
    <t>2818 Decros Point, Richmond, TX  77406</t>
  </si>
  <si>
    <t>Herndon John W &amp; Rebecca G</t>
  </si>
  <si>
    <t>TEXANA PLANTATION SEC 5, BLOCK 1, LOT 27, ACRES 1.2134, (ACREAGE CALCULATED)</t>
  </si>
  <si>
    <t>R249213</t>
  </si>
  <si>
    <t>2818 Hinkles FRY, Richmond, TX  77406</t>
  </si>
  <si>
    <t>TEXANA PLANTATION SEC 5, BLOCK 1, LOT 37, ACRES 0.9992, (ACREAGE CALCULATED)</t>
  </si>
  <si>
    <t>R249223</t>
  </si>
  <si>
    <t>2819 Garcitas CRK, Richmond, TX  77406</t>
  </si>
  <si>
    <t>Johnson Matthew K &amp; Kathryn S</t>
  </si>
  <si>
    <t>TEXANA PLANTATION SEC 5, BLOCK 2, LOT 6, ACRES 0.7963, (ACREAGE CALCULATED)</t>
  </si>
  <si>
    <t>R249200</t>
  </si>
  <si>
    <t>2819 Hinkles FRY, Richmond, TX  77406</t>
  </si>
  <si>
    <t>McGrath, Karen L</t>
  </si>
  <si>
    <t>TEXANA PLANTATION SEC 5, BLOCK 1, LOT 24, ACRES 1.0136, (ACREAGE CALCULATED)</t>
  </si>
  <si>
    <t>R249226</t>
  </si>
  <si>
    <t>2822 Garcitas CRK, Richmond, TX  77406</t>
  </si>
  <si>
    <t>Cartwright, Joseph P</t>
  </si>
  <si>
    <t>TEXANA PLANTATION SEC 5, BLOCK 2, LOT 9, ACRES 1.4854, (ACREAGE CALCULATED)</t>
  </si>
  <si>
    <t>R249202</t>
  </si>
  <si>
    <t>2826 Decros Point, Richmond, TX  77406</t>
  </si>
  <si>
    <t>Law, Betsy</t>
  </si>
  <si>
    <t>TEXANA PLANTATION SEC 5, BLOCK 1, LOT 26, ACRES 1.0059, (ACREAGE CALCULATED)</t>
  </si>
  <si>
    <t>R249208</t>
  </si>
  <si>
    <t>2827 Decros Point, Richmond, TX  77406</t>
  </si>
  <si>
    <t>Zaidi Qasim &amp; Batool</t>
  </si>
  <si>
    <t>TEXANA PLANTATION SEC 5, BLOCK 1, LOT 32 &amp; LOT 33 (S PT), ACRES 1.2115, (ACREAGE CALCULATED)</t>
  </si>
  <si>
    <t>R249224</t>
  </si>
  <si>
    <t>2827 Garcitas CRK, Richmond, TX  77406</t>
  </si>
  <si>
    <t>Heil Rick R &amp; Ann M</t>
  </si>
  <si>
    <t>TEXANA PLANTATION SEC 5, BLOCK 2, LOT 7, ACRES 0.8865, (ACREAGE CALCULATED)</t>
  </si>
  <si>
    <t>R249225</t>
  </si>
  <si>
    <t>2830 Garcitas CRK, Richmond, TX  77406</t>
  </si>
  <si>
    <t>Fareed Faisal &amp; Noshin</t>
  </si>
  <si>
    <t>TEXANA PLANTATION SEC 5, BLOCK 2, LOT 8, ACRES 2.2077, (ACREAGE CALCULATED)</t>
  </si>
  <si>
    <t>R249212</t>
  </si>
  <si>
    <t>2902 Hinkles FRY, Richmond, TX  77406</t>
  </si>
  <si>
    <t>Heath Douglas A &amp; Roanne</t>
  </si>
  <si>
    <t>Texana Plantation Sec 5, Block 1, Lot 36, Acres 1.0844, (Acreage Calculated)</t>
  </si>
  <si>
    <t>R249201</t>
  </si>
  <si>
    <t>2903 Hinkles FRY, Richmond, TX  77406</t>
  </si>
  <si>
    <t>Kendricks Revocable Living Trust</t>
  </si>
  <si>
    <t>TEXANA PLANTATION SEC 5, BLOCK 1, LOT 25, ACRES 1.0034, (ACREAGE CALCULATED)</t>
  </si>
  <si>
    <t>R249211</t>
  </si>
  <si>
    <t>2910 Hinkles FRY, Richmond, TX  77406</t>
  </si>
  <si>
    <t>Howard, David</t>
  </si>
  <si>
    <t>TEXANA PLANTATION SEC 5, BLOCK 1, Lot 34 &amp; 35, ACRES 1.9678, (ACREAGE CALCULATED)</t>
  </si>
  <si>
    <t>R249209</t>
  </si>
  <si>
    <t>2926 Hinkles FRY, Richmond, TX  77406</t>
  </si>
  <si>
    <t>Davis, Christa</t>
  </si>
  <si>
    <t>TEXANA PLANTATION SEC 5, BLOCK 1, LOT 33 (N PT), ACRES 1.9542, (ACREAGE CALCULATED)</t>
  </si>
  <si>
    <t>R312072</t>
  </si>
  <si>
    <t>2503 Hinkles FRY, Richmond, TX  77406</t>
  </si>
  <si>
    <t>Vivo Holdings Company LLC</t>
  </si>
  <si>
    <t>TEXANA PLANTATION SEC 6, BLOCK 1, Lot 6, ACRES 1.872</t>
  </si>
  <si>
    <t>R312073</t>
  </si>
  <si>
    <t>2510 Hinkles FRY, Richmond, TX  77406</t>
  </si>
  <si>
    <t>Komatreddy, Swetha</t>
  </si>
  <si>
    <t>TEXANA PLANTATION SEC 6, BLOCK 1, Lot 7, ACRES 2.562</t>
  </si>
  <si>
    <t>R312071</t>
  </si>
  <si>
    <t>2511 Hinkles FRY, Richmond, TX  77406</t>
  </si>
  <si>
    <t>Hulse, Mark A</t>
  </si>
  <si>
    <t>TEXANA PLANTATION SEC 6, BLOCK 1, Lot 5, ACRES 1.721</t>
  </si>
  <si>
    <t>R312074</t>
  </si>
  <si>
    <t>2518 Hinkles FRY, Richmond, TX  77406</t>
  </si>
  <si>
    <t>Hughes, Debbie</t>
  </si>
  <si>
    <t>TEXANA PLANTATION SEC 6, BLOCK 1, Lot 8, ACRES 1.409</t>
  </si>
  <si>
    <t>R505150</t>
  </si>
  <si>
    <t>Thompson, Frazier</t>
  </si>
  <si>
    <t>R312070</t>
  </si>
  <si>
    <t>2519 Hinkles FRY, Richmond, TX  77406</t>
  </si>
  <si>
    <t>Billingsley Living Trust</t>
  </si>
  <si>
    <t>TEXANA PLANTATION SEC 6, BLOCK 1, Lot 4, ACRES 1.368</t>
  </si>
  <si>
    <t>R312069</t>
  </si>
  <si>
    <t>2527 Hinkles FRY, Richmond, TX  77406</t>
  </si>
  <si>
    <t>Slater James J &amp; Christi</t>
  </si>
  <si>
    <t>TEXANA PLANTATION SEC 6, BLOCK 1, Lot 3, ACRES 1.463</t>
  </si>
  <si>
    <t>R312068</t>
  </si>
  <si>
    <t>2535 Hinkles FRY, Richmond, TX  77406</t>
  </si>
  <si>
    <t>Davis Joseph B &amp; Robin B</t>
  </si>
  <si>
    <t>TEXANA PLANTATION SEC 6, BLOCK 1, Lot 2, ACRES 1.458</t>
  </si>
  <si>
    <t>R312067</t>
  </si>
  <si>
    <t>2603 Hinkles FRY, Richmond, TX  77406</t>
  </si>
  <si>
    <t>Clarke Alan &amp; Patricia</t>
  </si>
  <si>
    <t>TEXANA PLANTATION SEC 6, BLOCK 1, Lot 1, ACRES 1.119</t>
  </si>
  <si>
    <t>R312075</t>
  </si>
  <si>
    <t>2710 Palmetto BND, Richmond, TX  77406</t>
  </si>
  <si>
    <t>Myska Jimmy C &amp; Monica B</t>
  </si>
  <si>
    <t>TEXANA PLANTATION SEC 6, BLOCK 1, Lot 9, ACRES 1.186</t>
  </si>
  <si>
    <t>R312087</t>
  </si>
  <si>
    <t>2711 Palmetto BND, Richmond, TX  77406</t>
  </si>
  <si>
    <t>Brown Gerald S &amp; Donna</t>
  </si>
  <si>
    <t>TEXANA PLANTATION SEC 6, BLOCK 1, Lot 21 &amp; 22, ACRES 1.94</t>
  </si>
  <si>
    <t>R312076</t>
  </si>
  <si>
    <t>2718 Palmetto BND, Richmond, TX  77406</t>
  </si>
  <si>
    <t>Rodriguez Esmeralda Jazmin &amp; Victor Manuel Salvador Vasquez</t>
  </si>
  <si>
    <t>TEXANA PLANTATION SEC 6, BLOCK 1, Lot 10, ACRES 0.948</t>
  </si>
  <si>
    <t>R312086</t>
  </si>
  <si>
    <t>2719 Palmetto BND, Richmond, TX  77406</t>
  </si>
  <si>
    <t>Olson Olin &amp; Deanna</t>
  </si>
  <si>
    <t>TEXANA PLANTATION SEC 6, BLOCK 1, Lot 20, ACRES 0.992</t>
  </si>
  <si>
    <t>R312077</t>
  </si>
  <si>
    <t>2802 Palmetto BND, Richmond, TX  77406</t>
  </si>
  <si>
    <t>Zebold David Lance &amp; Jennifer Greathouse</t>
  </si>
  <si>
    <t>TEXANA PLANTATION SEC 6, BLOCK 1, Lot 11, ACRES 1.132</t>
  </si>
  <si>
    <t>R312085</t>
  </si>
  <si>
    <t>2803 Palmetto BND, Richmond, TX  77406</t>
  </si>
  <si>
    <t>Newell Paul H III &amp; Chris J</t>
  </si>
  <si>
    <t>TEXANA PLANTATION SEC 6, BLOCK 1, Lot 19, ACRES 0.939</t>
  </si>
  <si>
    <t>R312084</t>
  </si>
  <si>
    <t>2811 Palmetto BND, Richmond, TX  77406</t>
  </si>
  <si>
    <t>Menegaz Denis L &amp; Sharon M</t>
  </si>
  <si>
    <t>TEXANA PLANTATION SEC 6, BLOCK 1, Lot 18, ACRES 1.155</t>
  </si>
  <si>
    <t>R312078</t>
  </si>
  <si>
    <t>2818 Palmetto BND, Richmond, TX  77406</t>
  </si>
  <si>
    <t>Jacks James Taylor &amp; Linda Anne</t>
  </si>
  <si>
    <t>TEXANA PLANTATION SEC 6, BLOCK 1, Lot 12, ACRES 0.942</t>
  </si>
  <si>
    <t>R312083</t>
  </si>
  <si>
    <t>2819 Palmetto BND, Richmond, TX  77406</t>
  </si>
  <si>
    <t>Mercado, Carlo &amp; Eva</t>
  </si>
  <si>
    <t>TEXANA PLANTATION SEC 6, BLOCK 1, Lot 17, ACRES 1.304</t>
  </si>
  <si>
    <t>R504814</t>
  </si>
  <si>
    <t>Ilanga, Rosetti Enano</t>
  </si>
  <si>
    <t>R312079</t>
  </si>
  <si>
    <t>2826 Palmetto BND, Richmond, TX  77406</t>
  </si>
  <si>
    <t>Rill Donna R &amp; Bruce T</t>
  </si>
  <si>
    <t>TEXANA PLANTATION SEC 6, BLOCK 1, Lot 13 &amp; 14, ACRES 2.259</t>
  </si>
  <si>
    <t>R312082</t>
  </si>
  <si>
    <t>2827 Palmetto BND, Richmond, TX  77406</t>
  </si>
  <si>
    <t>Lease, Scott Edward</t>
  </si>
  <si>
    <t>TEXANA PLANTATION SEC 6, BLOCK 1, Lot 16, ACRES 1.314</t>
  </si>
  <si>
    <t>R312081</t>
  </si>
  <si>
    <t>2835 Palmetto BND, Richmond, TX  77406</t>
  </si>
  <si>
    <t>Phillips Kenneth A &amp; Magnolia</t>
  </si>
  <si>
    <t>TEXANA PLANTATION SEC 6, BLOCK 1, Lot 15, ACRES 2.34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</si>
</sst>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;[Red]&quot;($&quot;#,##0\);\-"/>
    <numFmt numFmtId="165" formatCode="\$#,##0.00"/>
    <numFmt numFmtId="166" formatCode="0.0000"/>
  </numFmts>
  <fonts count="10" x14ac:knownFonts="1">
    <font>
      <sz val="11"/>
      <color theme="1"/>
      <name val="Calibri"/>
      <scheme val="minor"/>
    </font>
    <font>
      <b/>
      <sz val="14"/>
      <color rgb="FF1F4E78"/>
      <name val="Arial"/>
    </font>
    <font>
      <i/>
      <sz val="10"/>
      <color rgb="FF606060"/>
      <name val="Arial"/>
    </font>
    <font>
      <b/>
      <sz val="11"/>
      <color rgb="FFFFFFFF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10"/>
      <color rgb="FF1F4E78"/>
      <name val="Arial"/>
    </font>
    <font>
      <i/>
      <sz val="10"/>
      <color rgb="FF404040"/>
      <name val="Arial"/>
    </font>
    <font>
      <u/>
      <sz val="10"/>
      <color rgb="FF0563C1"/>
      <name val="Arial"/>
    </font>
    <font>
      <u/>
      <sz val="10"/>
      <color rgb="FF0563C1"/>
      <name val="Arial"/>
    </font>
  </fonts>
  <fills count="5">
    <fill>
      <patternFill patternType="none"/>
    </fill>
    <fill>
      <patternFill patternType="gray125"/>
    </fill>
    <fill>
      <patternFill patternType="solid">
        <fgColor rgb="FF1F4E78"/>
        <bgColor rgb="FF1F4E78"/>
      </patternFill>
    </fill>
    <fill>
      <patternFill patternType="solid">
        <fgColor rgb="FFD9E1F2"/>
        <bgColor rgb="FFD9E1F2"/>
      </patternFill>
    </fill>
    <fill>
      <patternFill patternType="solid">
        <fgColor rgb="FFF2F2F2"/>
        <bgColor rgb="FFF2F2F2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1F4E7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3" fontId="4" fillId="0" borderId="2" xfId="0" applyNumberFormat="1" applyFont="1" applyBorder="1" applyAlignment="1">
      <alignment horizontal="right"/>
    </xf>
    <xf numFmtId="1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0" fontId="5" fillId="3" borderId="2" xfId="0" applyFont="1" applyFill="1" applyBorder="1" applyAlignment="1">
      <alignment horizontal="center"/>
    </xf>
    <xf numFmtId="3" fontId="5" fillId="3" borderId="2" xfId="0" applyNumberFormat="1" applyFont="1" applyFill="1" applyBorder="1" applyAlignment="1">
      <alignment horizontal="right"/>
    </xf>
    <xf numFmtId="1" fontId="5" fillId="3" borderId="2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right"/>
    </xf>
    <xf numFmtId="165" fontId="5" fillId="3" borderId="2" xfId="0" applyNumberFormat="1" applyFont="1" applyFill="1" applyBorder="1" applyAlignment="1">
      <alignment horizontal="right"/>
    </xf>
    <xf numFmtId="1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3" fontId="4" fillId="4" borderId="2" xfId="0" applyNumberFormat="1" applyFont="1" applyFill="1" applyBorder="1" applyAlignment="1">
      <alignment horizontal="right" vertical="center"/>
    </xf>
    <xf numFmtId="166" fontId="4" fillId="4" borderId="2" xfId="0" applyNumberFormat="1" applyFont="1" applyFill="1" applyBorder="1" applyAlignment="1">
      <alignment horizontal="right" vertical="center"/>
    </xf>
    <xf numFmtId="164" fontId="4" fillId="4" borderId="2" xfId="0" applyNumberFormat="1" applyFont="1" applyFill="1" applyBorder="1" applyAlignment="1">
      <alignment horizontal="right" vertical="center"/>
    </xf>
    <xf numFmtId="165" fontId="4" fillId="4" borderId="2" xfId="0" applyNumberFormat="1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3" fontId="4" fillId="0" borderId="2" xfId="0" applyNumberFormat="1" applyFont="1" applyBorder="1" applyAlignment="1">
      <alignment horizontal="right" vertical="center"/>
    </xf>
    <xf numFmtId="166" fontId="4" fillId="0" borderId="2" xfId="0" applyNumberFormat="1" applyFont="1" applyBorder="1" applyAlignment="1">
      <alignment horizontal="right" vertical="center"/>
    </xf>
    <xf numFmtId="164" fontId="4" fillId="0" borderId="2" xfId="0" applyNumberFormat="1" applyFont="1" applyBorder="1" applyAlignment="1">
      <alignment horizontal="right" vertical="center"/>
    </xf>
    <xf numFmtId="165" fontId="4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0" fontId="7" fillId="0" borderId="0" xfId="0" applyFont="1" applyAlignment="1"/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0" applyFont="1" applyAlignment="1"/>
    <xf numFmtId="0" fontId="6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esearch.fbcad.org/Property/View/R232736?year=2026" TargetMode="External"/><Relationship Id="rId21" Type="http://schemas.openxmlformats.org/officeDocument/2006/relationships/hyperlink" Target="https://esearch.fbcad.org/Property/View/R215989?year=2026" TargetMode="External"/><Relationship Id="rId42" Type="http://schemas.openxmlformats.org/officeDocument/2006/relationships/hyperlink" Target="https://esearch.fbcad.org/Property/View/R225614?year=2026" TargetMode="External"/><Relationship Id="rId63" Type="http://schemas.openxmlformats.org/officeDocument/2006/relationships/hyperlink" Target="https://esearch.fbcad.org/Property/View/R240085?year=2026" TargetMode="External"/><Relationship Id="rId84" Type="http://schemas.openxmlformats.org/officeDocument/2006/relationships/hyperlink" Target="https://esearch.fbcad.org/Property/View/R240112?year=2026" TargetMode="External"/><Relationship Id="rId138" Type="http://schemas.openxmlformats.org/officeDocument/2006/relationships/hyperlink" Target="https://esearch.fbcad.org/Property/View/R249252?year=2026" TargetMode="External"/><Relationship Id="rId159" Type="http://schemas.openxmlformats.org/officeDocument/2006/relationships/hyperlink" Target="https://esearch.fbcad.org/Property/View/R249248?year=2026" TargetMode="External"/><Relationship Id="rId170" Type="http://schemas.openxmlformats.org/officeDocument/2006/relationships/hyperlink" Target="https://esearch.fbcad.org/Property/View/R249197?year=2026" TargetMode="External"/><Relationship Id="rId191" Type="http://schemas.openxmlformats.org/officeDocument/2006/relationships/hyperlink" Target="https://esearch.fbcad.org/Property/View/R249201?year=2026" TargetMode="External"/><Relationship Id="rId205" Type="http://schemas.openxmlformats.org/officeDocument/2006/relationships/hyperlink" Target="https://esearch.fbcad.org/Property/View/R312076?year=2026" TargetMode="External"/><Relationship Id="rId107" Type="http://schemas.openxmlformats.org/officeDocument/2006/relationships/hyperlink" Target="https://esearch.fbcad.org/Property/View/R232723?year=2026" TargetMode="External"/><Relationship Id="rId11" Type="http://schemas.openxmlformats.org/officeDocument/2006/relationships/hyperlink" Target="https://esearch.fbcad.org/Property/View/R216026?year=2026" TargetMode="External"/><Relationship Id="rId32" Type="http://schemas.openxmlformats.org/officeDocument/2006/relationships/hyperlink" Target="https://esearch.fbcad.org/Property/View/R216012?year=2026" TargetMode="External"/><Relationship Id="rId53" Type="http://schemas.openxmlformats.org/officeDocument/2006/relationships/hyperlink" Target="https://esearch.fbcad.org/Property/View/R225608?year=2026" TargetMode="External"/><Relationship Id="rId74" Type="http://schemas.openxmlformats.org/officeDocument/2006/relationships/hyperlink" Target="https://esearch.fbcad.org/Property/View/R240074?year=2026" TargetMode="External"/><Relationship Id="rId128" Type="http://schemas.openxmlformats.org/officeDocument/2006/relationships/hyperlink" Target="https://esearch.fbcad.org/Property/View/R249217?year=2026" TargetMode="External"/><Relationship Id="rId149" Type="http://schemas.openxmlformats.org/officeDocument/2006/relationships/hyperlink" Target="https://esearch.fbcad.org/Property/View/R249188?year=2026" TargetMode="External"/><Relationship Id="rId5" Type="http://schemas.openxmlformats.org/officeDocument/2006/relationships/hyperlink" Target="https://esearch.fbcad.org/Property/View/R216023?year=2026" TargetMode="External"/><Relationship Id="rId95" Type="http://schemas.openxmlformats.org/officeDocument/2006/relationships/hyperlink" Target="https://esearch.fbcad.org/Property/View/R232741?year=2026" TargetMode="External"/><Relationship Id="rId160" Type="http://schemas.openxmlformats.org/officeDocument/2006/relationships/hyperlink" Target="https://esearch.fbcad.org/Property/View/R249241?year=2026" TargetMode="External"/><Relationship Id="rId181" Type="http://schemas.openxmlformats.org/officeDocument/2006/relationships/hyperlink" Target="https://esearch.fbcad.org/Property/View/R249203?year=2026" TargetMode="External"/><Relationship Id="rId22" Type="http://schemas.openxmlformats.org/officeDocument/2006/relationships/hyperlink" Target="https://esearch.fbcad.org/Property/View/R215997?year=2026" TargetMode="External"/><Relationship Id="rId43" Type="http://schemas.openxmlformats.org/officeDocument/2006/relationships/hyperlink" Target="https://esearch.fbcad.org/Property/View/R225390?year=2026" TargetMode="External"/><Relationship Id="rId64" Type="http://schemas.openxmlformats.org/officeDocument/2006/relationships/hyperlink" Target="https://esearch.fbcad.org/Property/View/R240093?year=2026" TargetMode="External"/><Relationship Id="rId118" Type="http://schemas.openxmlformats.org/officeDocument/2006/relationships/hyperlink" Target="https://esearch.fbcad.org/Property/View/R232737?year=2026" TargetMode="External"/><Relationship Id="rId139" Type="http://schemas.openxmlformats.org/officeDocument/2006/relationships/hyperlink" Target="https://esearch.fbcad.org/Property/View/R249254?year=2026" TargetMode="External"/><Relationship Id="rId85" Type="http://schemas.openxmlformats.org/officeDocument/2006/relationships/hyperlink" Target="https://esearch.fbcad.org/Property/View/R240099?year=2026" TargetMode="External"/><Relationship Id="rId150" Type="http://schemas.openxmlformats.org/officeDocument/2006/relationships/hyperlink" Target="https://esearch.fbcad.org/Property/View/R249233?year=2026" TargetMode="External"/><Relationship Id="rId171" Type="http://schemas.openxmlformats.org/officeDocument/2006/relationships/hyperlink" Target="https://esearch.fbcad.org/Property/View/R249205?year=2026" TargetMode="External"/><Relationship Id="rId192" Type="http://schemas.openxmlformats.org/officeDocument/2006/relationships/hyperlink" Target="https://esearch.fbcad.org/Property/View/R249211?year=2026" TargetMode="External"/><Relationship Id="rId206" Type="http://schemas.openxmlformats.org/officeDocument/2006/relationships/hyperlink" Target="https://esearch.fbcad.org/Property/View/R312086?year=2026" TargetMode="External"/><Relationship Id="rId12" Type="http://schemas.openxmlformats.org/officeDocument/2006/relationships/hyperlink" Target="https://esearch.fbcad.org/Property/View/R216002?year=2026" TargetMode="External"/><Relationship Id="rId33" Type="http://schemas.openxmlformats.org/officeDocument/2006/relationships/hyperlink" Target="https://esearch.fbcad.org/Property/View/R216028?year=2026" TargetMode="External"/><Relationship Id="rId108" Type="http://schemas.openxmlformats.org/officeDocument/2006/relationships/hyperlink" Target="https://esearch.fbcad.org/Property/View/R232731?year=2026" TargetMode="External"/><Relationship Id="rId129" Type="http://schemas.openxmlformats.org/officeDocument/2006/relationships/hyperlink" Target="https://esearch.fbcad.org/Property/View/R249253?year=2026" TargetMode="External"/><Relationship Id="rId54" Type="http://schemas.openxmlformats.org/officeDocument/2006/relationships/hyperlink" Target="https://esearch.fbcad.org/Property/View/R240102?year=2026" TargetMode="External"/><Relationship Id="rId75" Type="http://schemas.openxmlformats.org/officeDocument/2006/relationships/hyperlink" Target="https://esearch.fbcad.org/Property/View/R240096?year=2026" TargetMode="External"/><Relationship Id="rId96" Type="http://schemas.openxmlformats.org/officeDocument/2006/relationships/hyperlink" Target="https://esearch.fbcad.org/Property/View/R232747?year=2026" TargetMode="External"/><Relationship Id="rId140" Type="http://schemas.openxmlformats.org/officeDocument/2006/relationships/hyperlink" Target="https://esearch.fbcad.org/Property/View/R249195?year=2026" TargetMode="External"/><Relationship Id="rId161" Type="http://schemas.openxmlformats.org/officeDocument/2006/relationships/hyperlink" Target="https://esearch.fbcad.org/Property/View/R249249?year=2026" TargetMode="External"/><Relationship Id="rId182" Type="http://schemas.openxmlformats.org/officeDocument/2006/relationships/hyperlink" Target="https://esearch.fbcad.org/Property/View/R249213?year=2026" TargetMode="External"/><Relationship Id="rId6" Type="http://schemas.openxmlformats.org/officeDocument/2006/relationships/hyperlink" Target="https://esearch.fbcad.org/Property/View/R216025?year=2026" TargetMode="External"/><Relationship Id="rId23" Type="http://schemas.openxmlformats.org/officeDocument/2006/relationships/hyperlink" Target="https://esearch.fbcad.org/Property/View/R215990?year=2026" TargetMode="External"/><Relationship Id="rId119" Type="http://schemas.openxmlformats.org/officeDocument/2006/relationships/hyperlink" Target="https://esearch.fbcad.org/Property/View/R249182?year=2026" TargetMode="External"/><Relationship Id="rId44" Type="http://schemas.openxmlformats.org/officeDocument/2006/relationships/hyperlink" Target="https://esearch.fbcad.org/Property/View/R225613?year=2026" TargetMode="External"/><Relationship Id="rId65" Type="http://schemas.openxmlformats.org/officeDocument/2006/relationships/hyperlink" Target="https://esearch.fbcad.org/Property/View/R240107?year=2026" TargetMode="External"/><Relationship Id="rId86" Type="http://schemas.openxmlformats.org/officeDocument/2006/relationships/hyperlink" Target="https://esearch.fbcad.org/Property/View/R240113?year=2026" TargetMode="External"/><Relationship Id="rId130" Type="http://schemas.openxmlformats.org/officeDocument/2006/relationships/hyperlink" Target="https://esearch.fbcad.org/Property/View/R249255?year=2026" TargetMode="External"/><Relationship Id="rId151" Type="http://schemas.openxmlformats.org/officeDocument/2006/relationships/hyperlink" Target="https://esearch.fbcad.org/Property/View/R249247?year=2026" TargetMode="External"/><Relationship Id="rId172" Type="http://schemas.openxmlformats.org/officeDocument/2006/relationships/hyperlink" Target="https://esearch.fbcad.org/Property/View/R249221?year=2026" TargetMode="External"/><Relationship Id="rId193" Type="http://schemas.openxmlformats.org/officeDocument/2006/relationships/hyperlink" Target="https://esearch.fbcad.org/Property/View/R249209?year=2026" TargetMode="External"/><Relationship Id="rId207" Type="http://schemas.openxmlformats.org/officeDocument/2006/relationships/hyperlink" Target="https://esearch.fbcad.org/Property/View/R312077?year=2026" TargetMode="External"/><Relationship Id="rId13" Type="http://schemas.openxmlformats.org/officeDocument/2006/relationships/hyperlink" Target="https://esearch.fbcad.org/Property/View/R216016?year=2026" TargetMode="External"/><Relationship Id="rId109" Type="http://schemas.openxmlformats.org/officeDocument/2006/relationships/hyperlink" Target="https://esearch.fbcad.org/Property/View/R232733?year=2026" TargetMode="External"/><Relationship Id="rId34" Type="http://schemas.openxmlformats.org/officeDocument/2006/relationships/hyperlink" Target="https://esearch.fbcad.org/Property/View/R216006?year=2026" TargetMode="External"/><Relationship Id="rId55" Type="http://schemas.openxmlformats.org/officeDocument/2006/relationships/hyperlink" Target="https://esearch.fbcad.org/Property/View/R240089?year=2026" TargetMode="External"/><Relationship Id="rId76" Type="http://schemas.openxmlformats.org/officeDocument/2006/relationships/hyperlink" Target="https://esearch.fbcad.org/Property/View/R240110?year=2026" TargetMode="External"/><Relationship Id="rId97" Type="http://schemas.openxmlformats.org/officeDocument/2006/relationships/hyperlink" Target="https://esearch.fbcad.org/Property/View/R232742?year=2026" TargetMode="External"/><Relationship Id="rId120" Type="http://schemas.openxmlformats.org/officeDocument/2006/relationships/hyperlink" Target="https://esearch.fbcad.org/Property/View/R249244?year=2026" TargetMode="External"/><Relationship Id="rId141" Type="http://schemas.openxmlformats.org/officeDocument/2006/relationships/hyperlink" Target="https://esearch.fbcad.org/Property/View/R249187?year=2026" TargetMode="External"/><Relationship Id="rId7" Type="http://schemas.openxmlformats.org/officeDocument/2006/relationships/hyperlink" Target="https://esearch.fbcad.org/Property/View/R215999?year=2026" TargetMode="External"/><Relationship Id="rId162" Type="http://schemas.openxmlformats.org/officeDocument/2006/relationships/hyperlink" Target="https://esearch.fbcad.org/Property/View/R249179?year=2026" TargetMode="External"/><Relationship Id="rId183" Type="http://schemas.openxmlformats.org/officeDocument/2006/relationships/hyperlink" Target="https://esearch.fbcad.org/Property/View/R249223?year=2026" TargetMode="External"/><Relationship Id="rId24" Type="http://schemas.openxmlformats.org/officeDocument/2006/relationships/hyperlink" Target="https://esearch.fbcad.org/Property/View/R215992?year=2026" TargetMode="External"/><Relationship Id="rId45" Type="http://schemas.openxmlformats.org/officeDocument/2006/relationships/hyperlink" Target="https://esearch.fbcad.org/Property/View/R225612?year=2026" TargetMode="External"/><Relationship Id="rId66" Type="http://schemas.openxmlformats.org/officeDocument/2006/relationships/hyperlink" Target="https://esearch.fbcad.org/Property/View/R240072?year=2026" TargetMode="External"/><Relationship Id="rId87" Type="http://schemas.openxmlformats.org/officeDocument/2006/relationships/hyperlink" Target="https://esearch.fbcad.org/Property/View/R240100?year=2026" TargetMode="External"/><Relationship Id="rId110" Type="http://schemas.openxmlformats.org/officeDocument/2006/relationships/hyperlink" Target="https://esearch.fbcad.org/Property/View/R232724?year=2026" TargetMode="External"/><Relationship Id="rId131" Type="http://schemas.openxmlformats.org/officeDocument/2006/relationships/hyperlink" Target="https://esearch.fbcad.org/Property/View/R512841?year=2026" TargetMode="External"/><Relationship Id="rId152" Type="http://schemas.openxmlformats.org/officeDocument/2006/relationships/hyperlink" Target="https://esearch.fbcad.org/Property/View/R249242?year=2026" TargetMode="External"/><Relationship Id="rId173" Type="http://schemas.openxmlformats.org/officeDocument/2006/relationships/hyperlink" Target="https://esearch.fbcad.org/Property/View/R249219?year=2026" TargetMode="External"/><Relationship Id="rId194" Type="http://schemas.openxmlformats.org/officeDocument/2006/relationships/hyperlink" Target="https://esearch.fbcad.org/Property/View/R312072?year=2026" TargetMode="External"/><Relationship Id="rId208" Type="http://schemas.openxmlformats.org/officeDocument/2006/relationships/hyperlink" Target="https://esearch.fbcad.org/Property/View/R312085?year=2026" TargetMode="External"/><Relationship Id="rId19" Type="http://schemas.openxmlformats.org/officeDocument/2006/relationships/hyperlink" Target="https://esearch.fbcad.org/Property/View/R216015?year=2026" TargetMode="External"/><Relationship Id="rId14" Type="http://schemas.openxmlformats.org/officeDocument/2006/relationships/hyperlink" Target="https://esearch.fbcad.org/Property/View/R216021?year=2026" TargetMode="External"/><Relationship Id="rId30" Type="http://schemas.openxmlformats.org/officeDocument/2006/relationships/hyperlink" Target="https://esearch.fbcad.org/Property/View/R215987?year=2026" TargetMode="External"/><Relationship Id="rId35" Type="http://schemas.openxmlformats.org/officeDocument/2006/relationships/hyperlink" Target="https://esearch.fbcad.org/Property/View/R215985?year=2026" TargetMode="External"/><Relationship Id="rId56" Type="http://schemas.openxmlformats.org/officeDocument/2006/relationships/hyperlink" Target="https://esearch.fbcad.org/Property/View/R240047?year=2026" TargetMode="External"/><Relationship Id="rId77" Type="http://schemas.openxmlformats.org/officeDocument/2006/relationships/hyperlink" Target="https://esearch.fbcad.org/Property/View/R240075?year=2026" TargetMode="External"/><Relationship Id="rId100" Type="http://schemas.openxmlformats.org/officeDocument/2006/relationships/hyperlink" Target="https://esearch.fbcad.org/Property/View/R232744?year=2026" TargetMode="External"/><Relationship Id="rId105" Type="http://schemas.openxmlformats.org/officeDocument/2006/relationships/hyperlink" Target="https://esearch.fbcad.org/Property/View/R232729?year=2026" TargetMode="External"/><Relationship Id="rId126" Type="http://schemas.openxmlformats.org/officeDocument/2006/relationships/hyperlink" Target="https://esearch.fbcad.org/Property/View/R249194?year=2026" TargetMode="External"/><Relationship Id="rId147" Type="http://schemas.openxmlformats.org/officeDocument/2006/relationships/hyperlink" Target="https://esearch.fbcad.org/Property/View/R247927?year=2026" TargetMode="External"/><Relationship Id="rId168" Type="http://schemas.openxmlformats.org/officeDocument/2006/relationships/hyperlink" Target="https://esearch.fbcad.org/Property/View/R249220?year=2026" TargetMode="External"/><Relationship Id="rId8" Type="http://schemas.openxmlformats.org/officeDocument/2006/relationships/hyperlink" Target="https://esearch.fbcad.org/Property/View/R216018?year=2026" TargetMode="External"/><Relationship Id="rId51" Type="http://schemas.openxmlformats.org/officeDocument/2006/relationships/hyperlink" Target="https://esearch.fbcad.org/Property/View/R225606?year=2026" TargetMode="External"/><Relationship Id="rId72" Type="http://schemas.openxmlformats.org/officeDocument/2006/relationships/hyperlink" Target="https://esearch.fbcad.org/Property/View/R240083?year=2026" TargetMode="External"/><Relationship Id="rId93" Type="http://schemas.openxmlformats.org/officeDocument/2006/relationships/hyperlink" Target="https://esearch.fbcad.org/Property/View/R240104?year=2026" TargetMode="External"/><Relationship Id="rId98" Type="http://schemas.openxmlformats.org/officeDocument/2006/relationships/hyperlink" Target="https://esearch.fbcad.org/Property/View/R232745?year=2026" TargetMode="External"/><Relationship Id="rId121" Type="http://schemas.openxmlformats.org/officeDocument/2006/relationships/hyperlink" Target="https://esearch.fbcad.org/Property/View/R249183?year=2026" TargetMode="External"/><Relationship Id="rId142" Type="http://schemas.openxmlformats.org/officeDocument/2006/relationships/hyperlink" Target="https://esearch.fbcad.org/Property/View/R249237?year=2026" TargetMode="External"/><Relationship Id="rId163" Type="http://schemas.openxmlformats.org/officeDocument/2006/relationships/hyperlink" Target="https://esearch.fbcad.org/Property/View/R249190?year=2026" TargetMode="External"/><Relationship Id="rId184" Type="http://schemas.openxmlformats.org/officeDocument/2006/relationships/hyperlink" Target="https://esearch.fbcad.org/Property/View/R249200?year=2026" TargetMode="External"/><Relationship Id="rId189" Type="http://schemas.openxmlformats.org/officeDocument/2006/relationships/hyperlink" Target="https://esearch.fbcad.org/Property/View/R249225?year=2026" TargetMode="External"/><Relationship Id="rId3" Type="http://schemas.openxmlformats.org/officeDocument/2006/relationships/hyperlink" Target="https://esearch.fbcad.org/Property/View/R215998?year=2026" TargetMode="External"/><Relationship Id="rId214" Type="http://schemas.openxmlformats.org/officeDocument/2006/relationships/hyperlink" Target="https://esearch.fbcad.org/Property/View/R312082?year=2026" TargetMode="External"/><Relationship Id="rId25" Type="http://schemas.openxmlformats.org/officeDocument/2006/relationships/hyperlink" Target="https://esearch.fbcad.org/Property/View/R216014?year=2026" TargetMode="External"/><Relationship Id="rId46" Type="http://schemas.openxmlformats.org/officeDocument/2006/relationships/hyperlink" Target="https://esearch.fbcad.org/Property/View/R225604?year=2026" TargetMode="External"/><Relationship Id="rId67" Type="http://schemas.openxmlformats.org/officeDocument/2006/relationships/hyperlink" Target="https://esearch.fbcad.org/Property/View/R240084?year=2026" TargetMode="External"/><Relationship Id="rId116" Type="http://schemas.openxmlformats.org/officeDocument/2006/relationships/hyperlink" Target="https://esearch.fbcad.org/Property/View/R232738?year=2026" TargetMode="External"/><Relationship Id="rId137" Type="http://schemas.openxmlformats.org/officeDocument/2006/relationships/hyperlink" Target="https://esearch.fbcad.org/Property/View/R249216?year=2026" TargetMode="External"/><Relationship Id="rId158" Type="http://schemas.openxmlformats.org/officeDocument/2006/relationships/hyperlink" Target="https://esearch.fbcad.org/Property/View/R249234?year=2026" TargetMode="External"/><Relationship Id="rId20" Type="http://schemas.openxmlformats.org/officeDocument/2006/relationships/hyperlink" Target="https://esearch.fbcad.org/Property/View/R216020?year=2026" TargetMode="External"/><Relationship Id="rId41" Type="http://schemas.openxmlformats.org/officeDocument/2006/relationships/hyperlink" Target="https://esearch.fbcad.org/Property/View/R216009?year=2026" TargetMode="External"/><Relationship Id="rId62" Type="http://schemas.openxmlformats.org/officeDocument/2006/relationships/hyperlink" Target="https://esearch.fbcad.org/Property/View/R240106?year=2026" TargetMode="External"/><Relationship Id="rId83" Type="http://schemas.openxmlformats.org/officeDocument/2006/relationships/hyperlink" Target="https://esearch.fbcad.org/Property/View/R240098?year=2026" TargetMode="External"/><Relationship Id="rId88" Type="http://schemas.openxmlformats.org/officeDocument/2006/relationships/hyperlink" Target="https://esearch.fbcad.org/Property/View/R240077?year=2026" TargetMode="External"/><Relationship Id="rId111" Type="http://schemas.openxmlformats.org/officeDocument/2006/relationships/hyperlink" Target="https://esearch.fbcad.org/Property/View/R232732?year=2026" TargetMode="External"/><Relationship Id="rId132" Type="http://schemas.openxmlformats.org/officeDocument/2006/relationships/hyperlink" Target="https://esearch.fbcad.org/Property/View/R249186?year=2026" TargetMode="External"/><Relationship Id="rId153" Type="http://schemas.openxmlformats.org/officeDocument/2006/relationships/hyperlink" Target="https://esearch.fbcad.org/Property/View/R249236?year=2026" TargetMode="External"/><Relationship Id="rId174" Type="http://schemas.openxmlformats.org/officeDocument/2006/relationships/hyperlink" Target="https://esearch.fbcad.org/Property/View/R249204?year=2026" TargetMode="External"/><Relationship Id="rId179" Type="http://schemas.openxmlformats.org/officeDocument/2006/relationships/hyperlink" Target="https://esearch.fbcad.org/Property/View/R249227?year=2026" TargetMode="External"/><Relationship Id="rId195" Type="http://schemas.openxmlformats.org/officeDocument/2006/relationships/hyperlink" Target="https://esearch.fbcad.org/Property/View/R312073?year=2026" TargetMode="External"/><Relationship Id="rId209" Type="http://schemas.openxmlformats.org/officeDocument/2006/relationships/hyperlink" Target="https://esearch.fbcad.org/Property/View/R312084?year=2026" TargetMode="External"/><Relationship Id="rId190" Type="http://schemas.openxmlformats.org/officeDocument/2006/relationships/hyperlink" Target="https://esearch.fbcad.org/Property/View/R249212?year=2026" TargetMode="External"/><Relationship Id="rId204" Type="http://schemas.openxmlformats.org/officeDocument/2006/relationships/hyperlink" Target="https://esearch.fbcad.org/Property/View/R312087?year=2026" TargetMode="External"/><Relationship Id="rId15" Type="http://schemas.openxmlformats.org/officeDocument/2006/relationships/hyperlink" Target="https://esearch.fbcad.org/Property/View/R215996?year=2026" TargetMode="External"/><Relationship Id="rId36" Type="http://schemas.openxmlformats.org/officeDocument/2006/relationships/hyperlink" Target="https://esearch.fbcad.org/Property/View/R216011?year=2026" TargetMode="External"/><Relationship Id="rId57" Type="http://schemas.openxmlformats.org/officeDocument/2006/relationships/hyperlink" Target="https://esearch.fbcad.org/Property/View/R240088?year=2026" TargetMode="External"/><Relationship Id="rId106" Type="http://schemas.openxmlformats.org/officeDocument/2006/relationships/hyperlink" Target="https://esearch.fbcad.org/Property/View/R232728?year=2026" TargetMode="External"/><Relationship Id="rId127" Type="http://schemas.openxmlformats.org/officeDocument/2006/relationships/hyperlink" Target="https://esearch.fbcad.org/Property/View/R249238?year=2026" TargetMode="External"/><Relationship Id="rId10" Type="http://schemas.openxmlformats.org/officeDocument/2006/relationships/hyperlink" Target="https://esearch.fbcad.org/Property/View/R216000?year=2026" TargetMode="External"/><Relationship Id="rId31" Type="http://schemas.openxmlformats.org/officeDocument/2006/relationships/hyperlink" Target="https://esearch.fbcad.org/Property/View/R215986?year=2026" TargetMode="External"/><Relationship Id="rId52" Type="http://schemas.openxmlformats.org/officeDocument/2006/relationships/hyperlink" Target="https://esearch.fbcad.org/Property/View/R225607?year=2026" TargetMode="External"/><Relationship Id="rId73" Type="http://schemas.openxmlformats.org/officeDocument/2006/relationships/hyperlink" Target="https://esearch.fbcad.org/Property/View/R240109?year=2026" TargetMode="External"/><Relationship Id="rId78" Type="http://schemas.openxmlformats.org/officeDocument/2006/relationships/hyperlink" Target="https://esearch.fbcad.org/Property/View/R240082?year=2026" TargetMode="External"/><Relationship Id="rId94" Type="http://schemas.openxmlformats.org/officeDocument/2006/relationships/hyperlink" Target="https://esearch.fbcad.org/Property/View/R232746?year=2026" TargetMode="External"/><Relationship Id="rId99" Type="http://schemas.openxmlformats.org/officeDocument/2006/relationships/hyperlink" Target="https://esearch.fbcad.org/Property/View/R232740?year=2026" TargetMode="External"/><Relationship Id="rId101" Type="http://schemas.openxmlformats.org/officeDocument/2006/relationships/hyperlink" Target="https://esearch.fbcad.org/Property/View/R232739?year=2026" TargetMode="External"/><Relationship Id="rId122" Type="http://schemas.openxmlformats.org/officeDocument/2006/relationships/hyperlink" Target="https://esearch.fbcad.org/Property/View/R249245?year=2026" TargetMode="External"/><Relationship Id="rId143" Type="http://schemas.openxmlformats.org/officeDocument/2006/relationships/hyperlink" Target="https://esearch.fbcad.org/Property/View/R249243?year=2026" TargetMode="External"/><Relationship Id="rId148" Type="http://schemas.openxmlformats.org/officeDocument/2006/relationships/hyperlink" Target="https://esearch.fbcad.org/Property/View/R249196?year=2026" TargetMode="External"/><Relationship Id="rId164" Type="http://schemas.openxmlformats.org/officeDocument/2006/relationships/hyperlink" Target="https://esearch.fbcad.org/Property/View/R249235?year=2026" TargetMode="External"/><Relationship Id="rId169" Type="http://schemas.openxmlformats.org/officeDocument/2006/relationships/hyperlink" Target="https://esearch.fbcad.org/Property/View/R249215?year=2026" TargetMode="External"/><Relationship Id="rId185" Type="http://schemas.openxmlformats.org/officeDocument/2006/relationships/hyperlink" Target="https://esearch.fbcad.org/Property/View/R249226?year=2026" TargetMode="External"/><Relationship Id="rId4" Type="http://schemas.openxmlformats.org/officeDocument/2006/relationships/hyperlink" Target="https://esearch.fbcad.org/Property/View/R216017?year=2026" TargetMode="External"/><Relationship Id="rId9" Type="http://schemas.openxmlformats.org/officeDocument/2006/relationships/hyperlink" Target="https://esearch.fbcad.org/Property/View/R216022?year=2026" TargetMode="External"/><Relationship Id="rId180" Type="http://schemas.openxmlformats.org/officeDocument/2006/relationships/hyperlink" Target="https://esearch.fbcad.org/Property/View/R249218?year=2026" TargetMode="External"/><Relationship Id="rId210" Type="http://schemas.openxmlformats.org/officeDocument/2006/relationships/hyperlink" Target="https://esearch.fbcad.org/Property/View/R312078?year=2026" TargetMode="External"/><Relationship Id="rId215" Type="http://schemas.openxmlformats.org/officeDocument/2006/relationships/hyperlink" Target="https://esearch.fbcad.org/Property/View/R312081?year=2026" TargetMode="External"/><Relationship Id="rId26" Type="http://schemas.openxmlformats.org/officeDocument/2006/relationships/hyperlink" Target="https://esearch.fbcad.org/Property/View/R215988?year=2026" TargetMode="External"/><Relationship Id="rId47" Type="http://schemas.openxmlformats.org/officeDocument/2006/relationships/hyperlink" Target="https://esearch.fbcad.org/Property/View/R225611?year=2026" TargetMode="External"/><Relationship Id="rId68" Type="http://schemas.openxmlformats.org/officeDocument/2006/relationships/hyperlink" Target="https://esearch.fbcad.org/Property/View/R240094?year=2026" TargetMode="External"/><Relationship Id="rId89" Type="http://schemas.openxmlformats.org/officeDocument/2006/relationships/hyperlink" Target="https://esearch.fbcad.org/Property/View/R240078?year=2026" TargetMode="External"/><Relationship Id="rId112" Type="http://schemas.openxmlformats.org/officeDocument/2006/relationships/hyperlink" Target="https://esearch.fbcad.org/Property/View/R232726?year=2026" TargetMode="External"/><Relationship Id="rId133" Type="http://schemas.openxmlformats.org/officeDocument/2006/relationships/hyperlink" Target="https://esearch.fbcad.org/Property/View/R249231?year=2026" TargetMode="External"/><Relationship Id="rId154" Type="http://schemas.openxmlformats.org/officeDocument/2006/relationships/hyperlink" Target="https://esearch.fbcad.org/Property/View/R249228?year=2026" TargetMode="External"/><Relationship Id="rId175" Type="http://schemas.openxmlformats.org/officeDocument/2006/relationships/hyperlink" Target="https://esearch.fbcad.org/Property/View/R249214?year=2026" TargetMode="External"/><Relationship Id="rId196" Type="http://schemas.openxmlformats.org/officeDocument/2006/relationships/hyperlink" Target="https://esearch.fbcad.org/Property/View/R312071?year=2026" TargetMode="External"/><Relationship Id="rId200" Type="http://schemas.openxmlformats.org/officeDocument/2006/relationships/hyperlink" Target="https://esearch.fbcad.org/Property/View/R312069?year=2026" TargetMode="External"/><Relationship Id="rId16" Type="http://schemas.openxmlformats.org/officeDocument/2006/relationships/hyperlink" Target="https://esearch.fbcad.org/Property/View/R216003?year=2026" TargetMode="External"/><Relationship Id="rId37" Type="http://schemas.openxmlformats.org/officeDocument/2006/relationships/hyperlink" Target="https://esearch.fbcad.org/Property/View/R216007?year=2026" TargetMode="External"/><Relationship Id="rId58" Type="http://schemas.openxmlformats.org/officeDocument/2006/relationships/hyperlink" Target="https://esearch.fbcad.org/Property/View/R240092?year=2026" TargetMode="External"/><Relationship Id="rId79" Type="http://schemas.openxmlformats.org/officeDocument/2006/relationships/hyperlink" Target="https://esearch.fbcad.org/Property/View/R240097?year=2026" TargetMode="External"/><Relationship Id="rId102" Type="http://schemas.openxmlformats.org/officeDocument/2006/relationships/hyperlink" Target="https://esearch.fbcad.org/Property/View/R232748?year=2026" TargetMode="External"/><Relationship Id="rId123" Type="http://schemas.openxmlformats.org/officeDocument/2006/relationships/hyperlink" Target="https://esearch.fbcad.org/Property/View/R249184?year=2026" TargetMode="External"/><Relationship Id="rId144" Type="http://schemas.openxmlformats.org/officeDocument/2006/relationships/hyperlink" Target="https://esearch.fbcad.org/Property/View/R249192?year=2026" TargetMode="External"/><Relationship Id="rId90" Type="http://schemas.openxmlformats.org/officeDocument/2006/relationships/hyperlink" Target="https://esearch.fbcad.org/Property/View/R240079?year=2026" TargetMode="External"/><Relationship Id="rId165" Type="http://schemas.openxmlformats.org/officeDocument/2006/relationships/hyperlink" Target="https://esearch.fbcad.org/Property/View/R249180?year=2026" TargetMode="External"/><Relationship Id="rId186" Type="http://schemas.openxmlformats.org/officeDocument/2006/relationships/hyperlink" Target="https://esearch.fbcad.org/Property/View/R249202?year=2026" TargetMode="External"/><Relationship Id="rId211" Type="http://schemas.openxmlformats.org/officeDocument/2006/relationships/hyperlink" Target="https://esearch.fbcad.org/Property/View/R312083?year=2026" TargetMode="External"/><Relationship Id="rId27" Type="http://schemas.openxmlformats.org/officeDocument/2006/relationships/hyperlink" Target="https://esearch.fbcad.org/Property/View/R216004?year=2026" TargetMode="External"/><Relationship Id="rId48" Type="http://schemas.openxmlformats.org/officeDocument/2006/relationships/hyperlink" Target="https://esearch.fbcad.org/Property/View/R225610?year=2026" TargetMode="External"/><Relationship Id="rId69" Type="http://schemas.openxmlformats.org/officeDocument/2006/relationships/hyperlink" Target="https://esearch.fbcad.org/Property/View/R240108?year=2026" TargetMode="External"/><Relationship Id="rId113" Type="http://schemas.openxmlformats.org/officeDocument/2006/relationships/hyperlink" Target="https://esearch.fbcad.org/Property/View/R232725?year=2026" TargetMode="External"/><Relationship Id="rId134" Type="http://schemas.openxmlformats.org/officeDocument/2006/relationships/hyperlink" Target="https://esearch.fbcad.org/Property/View/R249230?year=2026" TargetMode="External"/><Relationship Id="rId80" Type="http://schemas.openxmlformats.org/officeDocument/2006/relationships/hyperlink" Target="https://esearch.fbcad.org/Property/View/R240111?year=2026" TargetMode="External"/><Relationship Id="rId155" Type="http://schemas.openxmlformats.org/officeDocument/2006/relationships/hyperlink" Target="https://esearch.fbcad.org/Property/View/R249250?year=2026" TargetMode="External"/><Relationship Id="rId176" Type="http://schemas.openxmlformats.org/officeDocument/2006/relationships/hyperlink" Target="https://esearch.fbcad.org/Property/View/R249206?year=2026" TargetMode="External"/><Relationship Id="rId197" Type="http://schemas.openxmlformats.org/officeDocument/2006/relationships/hyperlink" Target="https://esearch.fbcad.org/Property/View/R312074?year=2026" TargetMode="External"/><Relationship Id="rId201" Type="http://schemas.openxmlformats.org/officeDocument/2006/relationships/hyperlink" Target="https://esearch.fbcad.org/Property/View/R312068?year=2026" TargetMode="External"/><Relationship Id="rId17" Type="http://schemas.openxmlformats.org/officeDocument/2006/relationships/hyperlink" Target="https://esearch.fbcad.org/Property/View/R215991?year=2026" TargetMode="External"/><Relationship Id="rId38" Type="http://schemas.openxmlformats.org/officeDocument/2006/relationships/hyperlink" Target="https://esearch.fbcad.org/Property/View/R215054?year=2026" TargetMode="External"/><Relationship Id="rId59" Type="http://schemas.openxmlformats.org/officeDocument/2006/relationships/hyperlink" Target="https://esearch.fbcad.org/Property/View/R240087?year=2026" TargetMode="External"/><Relationship Id="rId103" Type="http://schemas.openxmlformats.org/officeDocument/2006/relationships/hyperlink" Target="https://esearch.fbcad.org/Property/View/R232743?year=2026" TargetMode="External"/><Relationship Id="rId124" Type="http://schemas.openxmlformats.org/officeDocument/2006/relationships/hyperlink" Target="https://esearch.fbcad.org/Property/View/R249240?year=2026" TargetMode="External"/><Relationship Id="rId70" Type="http://schemas.openxmlformats.org/officeDocument/2006/relationships/hyperlink" Target="https://esearch.fbcad.org/Property/View/R240073?year=2026" TargetMode="External"/><Relationship Id="rId91" Type="http://schemas.openxmlformats.org/officeDocument/2006/relationships/hyperlink" Target="https://esearch.fbcad.org/Property/View/R240080?year=2026" TargetMode="External"/><Relationship Id="rId145" Type="http://schemas.openxmlformats.org/officeDocument/2006/relationships/hyperlink" Target="https://esearch.fbcad.org/Property/View/R249229?year=2026" TargetMode="External"/><Relationship Id="rId166" Type="http://schemas.openxmlformats.org/officeDocument/2006/relationships/hyperlink" Target="https://esearch.fbcad.org/Property/View/R249191?year=2026" TargetMode="External"/><Relationship Id="rId187" Type="http://schemas.openxmlformats.org/officeDocument/2006/relationships/hyperlink" Target="https://esearch.fbcad.org/Property/View/R249208?year=2026" TargetMode="External"/><Relationship Id="rId1" Type="http://schemas.openxmlformats.org/officeDocument/2006/relationships/hyperlink" Target="https://esearch.fbcad.org/Property/View/R215993?year=2026" TargetMode="External"/><Relationship Id="rId212" Type="http://schemas.openxmlformats.org/officeDocument/2006/relationships/hyperlink" Target="https://esearch.fbcad.org/Property/View/R504814?year=2026" TargetMode="External"/><Relationship Id="rId28" Type="http://schemas.openxmlformats.org/officeDocument/2006/relationships/hyperlink" Target="https://esearch.fbcad.org/Property/View/R216019?year=2026" TargetMode="External"/><Relationship Id="rId49" Type="http://schemas.openxmlformats.org/officeDocument/2006/relationships/hyperlink" Target="https://esearch.fbcad.org/Property/View/R225605?year=2026" TargetMode="External"/><Relationship Id="rId114" Type="http://schemas.openxmlformats.org/officeDocument/2006/relationships/hyperlink" Target="https://esearch.fbcad.org/Property/View/R232734?year=2026" TargetMode="External"/><Relationship Id="rId60" Type="http://schemas.openxmlformats.org/officeDocument/2006/relationships/hyperlink" Target="https://esearch.fbcad.org/Property/View/R240105?year=2026" TargetMode="External"/><Relationship Id="rId81" Type="http://schemas.openxmlformats.org/officeDocument/2006/relationships/hyperlink" Target="https://esearch.fbcad.org/Property/View/R240076?year=2026" TargetMode="External"/><Relationship Id="rId135" Type="http://schemas.openxmlformats.org/officeDocument/2006/relationships/hyperlink" Target="https://esearch.fbcad.org/Property/View/R249246?year=2026" TargetMode="External"/><Relationship Id="rId156" Type="http://schemas.openxmlformats.org/officeDocument/2006/relationships/hyperlink" Target="https://esearch.fbcad.org/Property/View/R249178?year=2026" TargetMode="External"/><Relationship Id="rId177" Type="http://schemas.openxmlformats.org/officeDocument/2006/relationships/hyperlink" Target="https://esearch.fbcad.org/Property/View/R249222?year=2026" TargetMode="External"/><Relationship Id="rId198" Type="http://schemas.openxmlformats.org/officeDocument/2006/relationships/hyperlink" Target="https://esearch.fbcad.org/Property/View/R505150?year=2026" TargetMode="External"/><Relationship Id="rId202" Type="http://schemas.openxmlformats.org/officeDocument/2006/relationships/hyperlink" Target="https://esearch.fbcad.org/Property/View/R312067?year=2026" TargetMode="External"/><Relationship Id="rId18" Type="http://schemas.openxmlformats.org/officeDocument/2006/relationships/hyperlink" Target="https://esearch.fbcad.org/Property/View/R216027?year=2026" TargetMode="External"/><Relationship Id="rId39" Type="http://schemas.openxmlformats.org/officeDocument/2006/relationships/hyperlink" Target="https://esearch.fbcad.org/Property/View/R216010?year=2026" TargetMode="External"/><Relationship Id="rId50" Type="http://schemas.openxmlformats.org/officeDocument/2006/relationships/hyperlink" Target="https://esearch.fbcad.org/Property/View/R225609?year=2026" TargetMode="External"/><Relationship Id="rId104" Type="http://schemas.openxmlformats.org/officeDocument/2006/relationships/hyperlink" Target="https://esearch.fbcad.org/Property/View/R232284?year=2026" TargetMode="External"/><Relationship Id="rId125" Type="http://schemas.openxmlformats.org/officeDocument/2006/relationships/hyperlink" Target="https://esearch.fbcad.org/Property/View/R249185?year=2026" TargetMode="External"/><Relationship Id="rId146" Type="http://schemas.openxmlformats.org/officeDocument/2006/relationships/hyperlink" Target="https://esearch.fbcad.org/Property/View/R249251?year=2026" TargetMode="External"/><Relationship Id="rId167" Type="http://schemas.openxmlformats.org/officeDocument/2006/relationships/hyperlink" Target="https://esearch.fbcad.org/Property/View/R249181?year=2026" TargetMode="External"/><Relationship Id="rId188" Type="http://schemas.openxmlformats.org/officeDocument/2006/relationships/hyperlink" Target="https://esearch.fbcad.org/Property/View/R249224?year=2026" TargetMode="External"/><Relationship Id="rId71" Type="http://schemas.openxmlformats.org/officeDocument/2006/relationships/hyperlink" Target="https://esearch.fbcad.org/Property/View/R240095?year=2026" TargetMode="External"/><Relationship Id="rId92" Type="http://schemas.openxmlformats.org/officeDocument/2006/relationships/hyperlink" Target="https://esearch.fbcad.org/Property/View/R240103?year=2026" TargetMode="External"/><Relationship Id="rId213" Type="http://schemas.openxmlformats.org/officeDocument/2006/relationships/hyperlink" Target="https://esearch.fbcad.org/Property/View/R312079?year=2026" TargetMode="External"/><Relationship Id="rId2" Type="http://schemas.openxmlformats.org/officeDocument/2006/relationships/hyperlink" Target="https://esearch.fbcad.org/Property/View/R216024?year=2026" TargetMode="External"/><Relationship Id="rId29" Type="http://schemas.openxmlformats.org/officeDocument/2006/relationships/hyperlink" Target="https://esearch.fbcad.org/Property/View/R216013?year=2026" TargetMode="External"/><Relationship Id="rId40" Type="http://schemas.openxmlformats.org/officeDocument/2006/relationships/hyperlink" Target="https://esearch.fbcad.org/Property/View/R216008?year=2026" TargetMode="External"/><Relationship Id="rId115" Type="http://schemas.openxmlformats.org/officeDocument/2006/relationships/hyperlink" Target="https://esearch.fbcad.org/Property/View/R232735?year=2026" TargetMode="External"/><Relationship Id="rId136" Type="http://schemas.openxmlformats.org/officeDocument/2006/relationships/hyperlink" Target="https://esearch.fbcad.org/Property/View/R249193?year=2026" TargetMode="External"/><Relationship Id="rId157" Type="http://schemas.openxmlformats.org/officeDocument/2006/relationships/hyperlink" Target="https://esearch.fbcad.org/Property/View/R249189?year=2026" TargetMode="External"/><Relationship Id="rId178" Type="http://schemas.openxmlformats.org/officeDocument/2006/relationships/hyperlink" Target="https://esearch.fbcad.org/Property/View/R249198?year=2026" TargetMode="External"/><Relationship Id="rId61" Type="http://schemas.openxmlformats.org/officeDocument/2006/relationships/hyperlink" Target="https://esearch.fbcad.org/Property/View/R240086?year=2026" TargetMode="External"/><Relationship Id="rId82" Type="http://schemas.openxmlformats.org/officeDocument/2006/relationships/hyperlink" Target="https://esearch.fbcad.org/Property/View/R240081?year=2026" TargetMode="External"/><Relationship Id="rId199" Type="http://schemas.openxmlformats.org/officeDocument/2006/relationships/hyperlink" Target="https://esearch.fbcad.org/Property/View/R312070?year=2026" TargetMode="External"/><Relationship Id="rId203" Type="http://schemas.openxmlformats.org/officeDocument/2006/relationships/hyperlink" Target="https://esearch.fbcad.org/Property/View/R312075?year=2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workbookViewId="0">
      <selection sqref="A1:G1"/>
    </sheetView>
  </sheetViews>
  <sheetFormatPr defaultColWidth="14.42578125" defaultRowHeight="15" customHeight="1" x14ac:dyDescent="0.25"/>
  <cols>
    <col min="1" max="1" width="13" customWidth="1"/>
    <col min="2" max="3" width="14" customWidth="1"/>
    <col min="4" max="4" width="16" customWidth="1"/>
    <col min="5" max="6" width="20" customWidth="1"/>
    <col min="7" max="7" width="14" customWidth="1"/>
    <col min="8" max="26" width="8.7109375" customWidth="1"/>
  </cols>
  <sheetData>
    <row r="1" spans="1:7" ht="18" x14ac:dyDescent="0.25">
      <c r="A1" s="28" t="s">
        <v>0</v>
      </c>
      <c r="B1" s="27"/>
      <c r="C1" s="27"/>
      <c r="D1" s="27"/>
      <c r="E1" s="27"/>
      <c r="F1" s="27"/>
      <c r="G1" s="27"/>
    </row>
    <row r="2" spans="1:7" x14ac:dyDescent="0.25">
      <c r="A2" s="29" t="s">
        <v>1</v>
      </c>
      <c r="B2" s="27"/>
      <c r="C2" s="27"/>
      <c r="D2" s="27"/>
      <c r="E2" s="27"/>
      <c r="F2" s="27"/>
      <c r="G2" s="27"/>
    </row>
    <row r="4" spans="1:7" ht="30" customHeight="1" x14ac:dyDescent="0.25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</row>
    <row r="5" spans="1:7" x14ac:dyDescent="0.25">
      <c r="A5" s="2">
        <v>1</v>
      </c>
      <c r="B5" s="3">
        <f>COUNTIF(Properties!$A$2:$A$216,A5)</f>
        <v>41</v>
      </c>
      <c r="C5" s="3">
        <f>AVERAGEIFS(Properties!$F$2:$F$216,Properties!$A$2:$A$216,A5)</f>
        <v>4005.6097560975609</v>
      </c>
      <c r="D5" s="4">
        <f>AVERAGEIFS(Properties!$E$2:$E$216,Properties!$A$2:$A$216,A5)</f>
        <v>2001.5121951219512</v>
      </c>
      <c r="E5" s="5">
        <f>AVERAGEIFS(Properties!$H$2:$H$216,Properties!$A$2:$A$216,A5)</f>
        <v>781933.95121951215</v>
      </c>
      <c r="F5" s="5">
        <f t="array" ref="F5">MEDIAN(IF(Properties!$A$2:$A$216=A5,Properties!$H$2:$H$216))</f>
        <v>756880</v>
      </c>
      <c r="G5" s="6">
        <f t="shared" ref="G5:G11" si="0">IFERROR(E5/C5,"")</f>
        <v>195.2097180783048</v>
      </c>
    </row>
    <row r="6" spans="1:7" x14ac:dyDescent="0.25">
      <c r="A6" s="2">
        <v>2</v>
      </c>
      <c r="B6" s="3">
        <f>COUNTIF(Properties!$A$2:$A$216,A6)</f>
        <v>12</v>
      </c>
      <c r="C6" s="3">
        <f>AVERAGEIFS(Properties!$F$2:$F$216,Properties!$A$2:$A$216,A6)</f>
        <v>4346.583333333333</v>
      </c>
      <c r="D6" s="4">
        <f>AVERAGEIFS(Properties!$E$2:$E$216,Properties!$A$2:$A$216,A6)</f>
        <v>2001.5</v>
      </c>
      <c r="E6" s="5">
        <f>AVERAGEIFS(Properties!$H$2:$H$216,Properties!$A$2:$A$216,A6)</f>
        <v>847198</v>
      </c>
      <c r="F6" s="5">
        <f t="array" ref="F6">MEDIAN(IF(Properties!$A$2:$A$216=A6,Properties!$H$2:$H$216))</f>
        <v>811652</v>
      </c>
      <c r="G6" s="6">
        <f t="shared" si="0"/>
        <v>194.91125213290132</v>
      </c>
    </row>
    <row r="7" spans="1:7" x14ac:dyDescent="0.25">
      <c r="A7" s="2">
        <v>3</v>
      </c>
      <c r="B7" s="3">
        <f>COUNTIF(Properties!$A$2:$A$216,A7)</f>
        <v>40</v>
      </c>
      <c r="C7" s="3">
        <f>AVERAGEIFS(Properties!$F$2:$F$216,Properties!$A$2:$A$216,A7)</f>
        <v>4465.9250000000002</v>
      </c>
      <c r="D7" s="4">
        <f>AVERAGEIFS(Properties!$E$2:$E$216,Properties!$A$2:$A$216,A7)</f>
        <v>2004.95</v>
      </c>
      <c r="E7" s="5">
        <f>AVERAGEIFS(Properties!$H$2:$H$216,Properties!$A$2:$A$216,A7)</f>
        <v>920654.58333333337</v>
      </c>
      <c r="F7" s="5">
        <f t="array" ref="F7">MEDIAN(IF(Properties!$A$2:$A$216=A7,Properties!$H$2:$H$216))</f>
        <v>849893.5</v>
      </c>
      <c r="G7" s="6">
        <f t="shared" si="0"/>
        <v>206.15092804588821</v>
      </c>
    </row>
    <row r="8" spans="1:7" x14ac:dyDescent="0.25">
      <c r="A8" s="2">
        <v>4</v>
      </c>
      <c r="B8" s="3">
        <f>COUNTIF(Properties!$A$2:$A$216,A8)</f>
        <v>25</v>
      </c>
      <c r="C8" s="3">
        <f>AVERAGEIFS(Properties!$F$2:$F$216,Properties!$A$2:$A$216,A8)</f>
        <v>4499</v>
      </c>
      <c r="D8" s="4">
        <f>AVERAGEIFS(Properties!$E$2:$E$216,Properties!$A$2:$A$216,A8)</f>
        <v>2002.56</v>
      </c>
      <c r="E8" s="5">
        <f>AVERAGEIFS(Properties!$H$2:$H$216,Properties!$A$2:$A$216,A8)</f>
        <v>909009.84</v>
      </c>
      <c r="F8" s="5">
        <f t="array" ref="F8">MEDIAN(IF(Properties!$A$2:$A$216=A8,Properties!$H$2:$H$216))</f>
        <v>862742</v>
      </c>
      <c r="G8" s="6">
        <f t="shared" si="0"/>
        <v>202.04708601911534</v>
      </c>
    </row>
    <row r="9" spans="1:7" x14ac:dyDescent="0.25">
      <c r="A9" s="2">
        <v>5</v>
      </c>
      <c r="B9" s="3">
        <f>COUNTIF(Properties!$A$2:$A$216,A9)</f>
        <v>75</v>
      </c>
      <c r="C9" s="3">
        <f>AVERAGEIFS(Properties!$F$2:$F$216,Properties!$A$2:$A$216,A9)</f>
        <v>4560.5066666666671</v>
      </c>
      <c r="D9" s="4">
        <f>AVERAGEIFS(Properties!$E$2:$E$216,Properties!$A$2:$A$216,A9)</f>
        <v>2004.32</v>
      </c>
      <c r="E9" s="5">
        <f>AVERAGEIFS(Properties!$H$2:$H$216,Properties!$A$2:$A$216,A9)</f>
        <v>1020653.5135135135</v>
      </c>
      <c r="F9" s="5">
        <f t="array" ref="F9">MEDIAN(IF(Properties!$A$2:$A$216=A9,Properties!$H$2:$H$216))</f>
        <v>1005864</v>
      </c>
      <c r="G9" s="6">
        <f t="shared" si="0"/>
        <v>223.80265793132196</v>
      </c>
    </row>
    <row r="10" spans="1:7" x14ac:dyDescent="0.25">
      <c r="A10" s="2">
        <v>6</v>
      </c>
      <c r="B10" s="3">
        <f>COUNTIF(Properties!$A$2:$A$216,A10)</f>
        <v>22</v>
      </c>
      <c r="C10" s="3">
        <f>AVERAGEIFS(Properties!$F$2:$F$216,Properties!$A$2:$A$216,A10)</f>
        <v>5399.590909090909</v>
      </c>
      <c r="D10" s="4">
        <f>AVERAGEIFS(Properties!$E$2:$E$216,Properties!$A$2:$A$216,A10)</f>
        <v>2007.3636363636363</v>
      </c>
      <c r="E10" s="5">
        <f>AVERAGEIFS(Properties!$H$2:$H$216,Properties!$A$2:$A$216,A10)</f>
        <v>1242828.8095238095</v>
      </c>
      <c r="F10" s="5">
        <f t="array" ref="F10">MEDIAN(IF(Properties!$A$2:$A$216=A10,Properties!$H$2:$H$216))</f>
        <v>1154233.5</v>
      </c>
      <c r="G10" s="6">
        <f t="shared" si="0"/>
        <v>230.17092043609205</v>
      </c>
    </row>
    <row r="11" spans="1:7" x14ac:dyDescent="0.25">
      <c r="A11" s="7" t="s">
        <v>9</v>
      </c>
      <c r="B11" s="8">
        <f>COUNTA(Properties!$B$2:$B$216)</f>
        <v>215</v>
      </c>
      <c r="C11" s="8">
        <f>AVERAGE(Properties!$F$2:$F$216)</f>
        <v>4503.8604651162786</v>
      </c>
      <c r="D11" s="9">
        <f>AVERAGE(Properties!$E$2:$E$216)</f>
        <v>2003.8511627906976</v>
      </c>
      <c r="E11" s="10">
        <f>AVERAGE(Properties!$H$2:$H$216)</f>
        <v>955608.82296650717</v>
      </c>
      <c r="F11" s="10">
        <f>MEDIAN(Properties!$H$2:$H$216)</f>
        <v>920268</v>
      </c>
      <c r="G11" s="11">
        <f t="shared" si="0"/>
        <v>212.17549486001576</v>
      </c>
    </row>
    <row r="14" spans="1:7" x14ac:dyDescent="0.25">
      <c r="A14" s="30" t="s">
        <v>10</v>
      </c>
      <c r="B14" s="27"/>
      <c r="C14" s="27"/>
      <c r="D14" s="27"/>
      <c r="E14" s="27"/>
      <c r="F14" s="27"/>
      <c r="G14" s="27"/>
    </row>
    <row r="15" spans="1:7" x14ac:dyDescent="0.25">
      <c r="A15" s="26" t="s">
        <v>11</v>
      </c>
      <c r="B15" s="27"/>
      <c r="C15" s="27"/>
      <c r="D15" s="27"/>
      <c r="E15" s="27"/>
      <c r="F15" s="27"/>
      <c r="G15" s="27"/>
    </row>
    <row r="16" spans="1:7" x14ac:dyDescent="0.25">
      <c r="A16" s="26" t="s">
        <v>12</v>
      </c>
      <c r="B16" s="27"/>
      <c r="C16" s="27"/>
      <c r="D16" s="27"/>
      <c r="E16" s="27"/>
      <c r="F16" s="27"/>
      <c r="G16" s="27"/>
    </row>
    <row r="17" spans="1:7" x14ac:dyDescent="0.25">
      <c r="A17" s="26" t="s">
        <v>13</v>
      </c>
      <c r="B17" s="27"/>
      <c r="C17" s="27"/>
      <c r="D17" s="27"/>
      <c r="E17" s="27"/>
      <c r="F17" s="27"/>
      <c r="G17" s="27"/>
    </row>
    <row r="18" spans="1:7" x14ac:dyDescent="0.25">
      <c r="A18" s="26" t="s">
        <v>14</v>
      </c>
      <c r="B18" s="27"/>
      <c r="C18" s="27"/>
      <c r="D18" s="27"/>
      <c r="E18" s="27"/>
      <c r="F18" s="27"/>
      <c r="G18" s="27"/>
    </row>
    <row r="19" spans="1:7" x14ac:dyDescent="0.25">
      <c r="A19" s="26" t="s">
        <v>15</v>
      </c>
      <c r="B19" s="27"/>
      <c r="C19" s="27"/>
      <c r="D19" s="27"/>
      <c r="E19" s="27"/>
      <c r="F19" s="27"/>
      <c r="G19" s="27"/>
    </row>
    <row r="20" spans="1:7" x14ac:dyDescent="0.25">
      <c r="A20" s="26" t="s">
        <v>16</v>
      </c>
      <c r="B20" s="27"/>
      <c r="C20" s="27"/>
      <c r="D20" s="27"/>
      <c r="E20" s="27"/>
      <c r="F20" s="27"/>
      <c r="G20" s="27"/>
    </row>
    <row r="21" spans="1:7" ht="15.75" customHeight="1" x14ac:dyDescent="0.25"/>
    <row r="22" spans="1:7" ht="15.75" customHeight="1" x14ac:dyDescent="0.25"/>
    <row r="23" spans="1:7" ht="15.75" customHeight="1" x14ac:dyDescent="0.25"/>
    <row r="24" spans="1:7" ht="15.75" customHeight="1" x14ac:dyDescent="0.25"/>
    <row r="25" spans="1:7" ht="15.75" customHeight="1" x14ac:dyDescent="0.25"/>
    <row r="26" spans="1:7" ht="15.75" customHeight="1" x14ac:dyDescent="0.25"/>
    <row r="27" spans="1:7" ht="15.75" customHeight="1" x14ac:dyDescent="0.25"/>
    <row r="28" spans="1:7" ht="15.75" customHeight="1" x14ac:dyDescent="0.25"/>
    <row r="29" spans="1:7" ht="15.75" customHeight="1" x14ac:dyDescent="0.25"/>
    <row r="30" spans="1:7" ht="15.75" customHeight="1" x14ac:dyDescent="0.25"/>
    <row r="31" spans="1:7" ht="15.75" customHeight="1" x14ac:dyDescent="0.25"/>
    <row r="32" spans="1: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9">
    <mergeCell ref="A19:G19"/>
    <mergeCell ref="A20:G20"/>
    <mergeCell ref="A1:G1"/>
    <mergeCell ref="A2:G2"/>
    <mergeCell ref="A14:G14"/>
    <mergeCell ref="A15:G15"/>
    <mergeCell ref="A16:G16"/>
    <mergeCell ref="A17:G17"/>
    <mergeCell ref="A18:G18"/>
  </mergeCell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00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L11" sqref="L11"/>
    </sheetView>
  </sheetViews>
  <sheetFormatPr defaultColWidth="14.42578125" defaultRowHeight="15" customHeight="1" x14ac:dyDescent="0.25"/>
  <cols>
    <col min="1" max="1" width="9" customWidth="1"/>
    <col min="2" max="2" width="11" customWidth="1"/>
    <col min="3" max="3" width="34" customWidth="1"/>
    <col min="4" max="4" width="30" customWidth="1"/>
    <col min="5" max="5" width="10" customWidth="1"/>
    <col min="6" max="6" width="12" customWidth="1"/>
    <col min="7" max="7" width="9" customWidth="1"/>
    <col min="8" max="9" width="14" customWidth="1"/>
    <col min="10" max="10" width="12" customWidth="1"/>
    <col min="11" max="11" width="15" customWidth="1"/>
    <col min="12" max="12" width="13" customWidth="1"/>
    <col min="13" max="13" width="18" customWidth="1"/>
    <col min="14" max="14" width="48" customWidth="1"/>
    <col min="15" max="15" width="16" customWidth="1"/>
    <col min="16" max="24" width="8.7109375" customWidth="1"/>
  </cols>
  <sheetData>
    <row r="1" spans="1:15" ht="36" customHeight="1" thickBot="1" x14ac:dyDescent="0.3">
      <c r="A1" s="1" t="s">
        <v>2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M1" s="1" t="s">
        <v>28</v>
      </c>
      <c r="N1" s="1" t="s">
        <v>29</v>
      </c>
      <c r="O1" s="1" t="s">
        <v>30</v>
      </c>
    </row>
    <row r="2" spans="1:15" x14ac:dyDescent="0.25">
      <c r="A2" s="12">
        <v>1</v>
      </c>
      <c r="B2" s="13" t="s">
        <v>31</v>
      </c>
      <c r="C2" s="13" t="s">
        <v>32</v>
      </c>
      <c r="D2" s="13" t="s">
        <v>33</v>
      </c>
      <c r="E2" s="12">
        <v>2014</v>
      </c>
      <c r="F2" s="14">
        <v>4044</v>
      </c>
      <c r="G2" s="15">
        <v>1.4404999999999999</v>
      </c>
      <c r="H2" s="16">
        <v>944717</v>
      </c>
      <c r="I2" s="16">
        <v>944717</v>
      </c>
      <c r="J2" s="17">
        <f t="shared" ref="J2:J216" si="0">IFERROR(H2/F2,"")</f>
        <v>233.6095450049456</v>
      </c>
      <c r="K2" s="16">
        <v>770571</v>
      </c>
      <c r="L2" s="16">
        <v>0</v>
      </c>
      <c r="M2" s="13" t="s">
        <v>34</v>
      </c>
      <c r="N2" s="13" t="s">
        <v>35</v>
      </c>
      <c r="O2" s="18" t="s">
        <v>36</v>
      </c>
    </row>
    <row r="3" spans="1:15" x14ac:dyDescent="0.25">
      <c r="A3" s="19">
        <v>1</v>
      </c>
      <c r="B3" s="20" t="s">
        <v>37</v>
      </c>
      <c r="C3" s="20" t="s">
        <v>38</v>
      </c>
      <c r="D3" s="20" t="s">
        <v>39</v>
      </c>
      <c r="E3" s="19">
        <v>2001</v>
      </c>
      <c r="F3" s="21">
        <v>4531</v>
      </c>
      <c r="G3" s="22">
        <v>1.1774</v>
      </c>
      <c r="H3" s="23">
        <v>887000</v>
      </c>
      <c r="I3" s="23">
        <v>887000</v>
      </c>
      <c r="J3" s="24">
        <f t="shared" si="0"/>
        <v>195.76252482895609</v>
      </c>
      <c r="K3" s="23">
        <v>752079</v>
      </c>
      <c r="L3" s="23">
        <v>0</v>
      </c>
      <c r="M3" s="20" t="s">
        <v>34</v>
      </c>
      <c r="N3" s="20" t="s">
        <v>40</v>
      </c>
      <c r="O3" s="25" t="s">
        <v>36</v>
      </c>
    </row>
    <row r="4" spans="1:15" x14ac:dyDescent="0.25">
      <c r="A4" s="12">
        <v>1</v>
      </c>
      <c r="B4" s="13" t="s">
        <v>41</v>
      </c>
      <c r="C4" s="13" t="s">
        <v>42</v>
      </c>
      <c r="D4" s="13" t="s">
        <v>43</v>
      </c>
      <c r="E4" s="12">
        <v>2004</v>
      </c>
      <c r="F4" s="14">
        <v>2892</v>
      </c>
      <c r="G4" s="15">
        <v>0.70250000000000001</v>
      </c>
      <c r="H4" s="16">
        <v>619971</v>
      </c>
      <c r="I4" s="16">
        <v>619971</v>
      </c>
      <c r="J4" s="17">
        <f t="shared" si="0"/>
        <v>214.37448132780082</v>
      </c>
      <c r="K4" s="16">
        <v>534288</v>
      </c>
      <c r="L4" s="16">
        <v>85683</v>
      </c>
      <c r="M4" s="13" t="s">
        <v>44</v>
      </c>
      <c r="N4" s="13" t="s">
        <v>45</v>
      </c>
      <c r="O4" s="18" t="s">
        <v>36</v>
      </c>
    </row>
    <row r="5" spans="1:15" x14ac:dyDescent="0.25">
      <c r="A5" s="19">
        <v>1</v>
      </c>
      <c r="B5" s="20" t="s">
        <v>46</v>
      </c>
      <c r="C5" s="20" t="s">
        <v>47</v>
      </c>
      <c r="D5" s="20" t="s">
        <v>48</v>
      </c>
      <c r="E5" s="19">
        <v>1999</v>
      </c>
      <c r="F5" s="21">
        <v>4842</v>
      </c>
      <c r="G5" s="22">
        <v>1.4026000000000001</v>
      </c>
      <c r="H5" s="23">
        <v>920902</v>
      </c>
      <c r="I5" s="23">
        <v>920902</v>
      </c>
      <c r="J5" s="24">
        <f t="shared" si="0"/>
        <v>190.19041718298223</v>
      </c>
      <c r="K5" s="23">
        <v>795462</v>
      </c>
      <c r="L5" s="23">
        <v>0</v>
      </c>
      <c r="M5" s="20" t="s">
        <v>34</v>
      </c>
      <c r="N5" s="20" t="s">
        <v>49</v>
      </c>
      <c r="O5" s="25" t="s">
        <v>36</v>
      </c>
    </row>
    <row r="6" spans="1:15" x14ac:dyDescent="0.25">
      <c r="A6" s="12">
        <v>1</v>
      </c>
      <c r="B6" s="13" t="s">
        <v>50</v>
      </c>
      <c r="C6" s="13" t="s">
        <v>51</v>
      </c>
      <c r="D6" s="13" t="s">
        <v>52</v>
      </c>
      <c r="E6" s="12">
        <v>2001</v>
      </c>
      <c r="F6" s="14">
        <v>4111</v>
      </c>
      <c r="G6" s="15">
        <v>1.3640000000000001</v>
      </c>
      <c r="H6" s="16">
        <v>768630</v>
      </c>
      <c r="I6" s="16">
        <v>768630</v>
      </c>
      <c r="J6" s="17">
        <f t="shared" si="0"/>
        <v>186.96910727316956</v>
      </c>
      <c r="K6" s="16">
        <v>612912</v>
      </c>
      <c r="L6" s="16">
        <v>0</v>
      </c>
      <c r="M6" s="13" t="s">
        <v>34</v>
      </c>
      <c r="N6" s="13" t="s">
        <v>53</v>
      </c>
      <c r="O6" s="18" t="s">
        <v>36</v>
      </c>
    </row>
    <row r="7" spans="1:15" x14ac:dyDescent="0.25">
      <c r="A7" s="19">
        <v>1</v>
      </c>
      <c r="B7" s="20" t="s">
        <v>54</v>
      </c>
      <c r="C7" s="20" t="s">
        <v>55</v>
      </c>
      <c r="D7" s="20" t="s">
        <v>56</v>
      </c>
      <c r="E7" s="19">
        <v>2001</v>
      </c>
      <c r="F7" s="21">
        <v>3069</v>
      </c>
      <c r="G7" s="22">
        <v>1.0905</v>
      </c>
      <c r="H7" s="23">
        <v>571489</v>
      </c>
      <c r="I7" s="23">
        <v>571489</v>
      </c>
      <c r="J7" s="24">
        <f t="shared" si="0"/>
        <v>186.21342456826326</v>
      </c>
      <c r="K7" s="23">
        <v>446308</v>
      </c>
      <c r="L7" s="23">
        <v>0</v>
      </c>
      <c r="M7" s="20" t="s">
        <v>34</v>
      </c>
      <c r="N7" s="20" t="s">
        <v>57</v>
      </c>
      <c r="O7" s="25" t="s">
        <v>36</v>
      </c>
    </row>
    <row r="8" spans="1:15" x14ac:dyDescent="0.25">
      <c r="A8" s="12">
        <v>1</v>
      </c>
      <c r="B8" s="13" t="s">
        <v>58</v>
      </c>
      <c r="C8" s="13" t="s">
        <v>59</v>
      </c>
      <c r="D8" s="13" t="s">
        <v>60</v>
      </c>
      <c r="E8" s="12">
        <v>1998</v>
      </c>
      <c r="F8" s="14">
        <v>2939</v>
      </c>
      <c r="G8" s="15">
        <v>0.65659999999999996</v>
      </c>
      <c r="H8" s="16">
        <v>577558</v>
      </c>
      <c r="I8" s="16">
        <v>577558</v>
      </c>
      <c r="J8" s="17">
        <f t="shared" si="0"/>
        <v>196.51514120449133</v>
      </c>
      <c r="K8" s="16">
        <v>445187</v>
      </c>
      <c r="L8" s="16">
        <v>0</v>
      </c>
      <c r="M8" s="13" t="s">
        <v>34</v>
      </c>
      <c r="N8" s="13" t="s">
        <v>61</v>
      </c>
      <c r="O8" s="18" t="s">
        <v>36</v>
      </c>
    </row>
    <row r="9" spans="1:15" x14ac:dyDescent="0.25">
      <c r="A9" s="19">
        <v>1</v>
      </c>
      <c r="B9" s="20" t="s">
        <v>62</v>
      </c>
      <c r="C9" s="20" t="s">
        <v>63</v>
      </c>
      <c r="D9" s="20" t="s">
        <v>64</v>
      </c>
      <c r="E9" s="19">
        <v>2000</v>
      </c>
      <c r="F9" s="21">
        <v>4505</v>
      </c>
      <c r="G9" s="22">
        <v>1.2954000000000001</v>
      </c>
      <c r="H9" s="23">
        <v>726126</v>
      </c>
      <c r="I9" s="23">
        <v>726126</v>
      </c>
      <c r="J9" s="24">
        <f t="shared" si="0"/>
        <v>161.18224195338513</v>
      </c>
      <c r="K9" s="23">
        <v>578035</v>
      </c>
      <c r="L9" s="23">
        <v>0</v>
      </c>
      <c r="M9" s="20" t="s">
        <v>34</v>
      </c>
      <c r="N9" s="20" t="s">
        <v>65</v>
      </c>
      <c r="O9" s="25" t="s">
        <v>36</v>
      </c>
    </row>
    <row r="10" spans="1:15" x14ac:dyDescent="0.25">
      <c r="A10" s="12">
        <v>1</v>
      </c>
      <c r="B10" s="13" t="s">
        <v>66</v>
      </c>
      <c r="C10" s="13" t="s">
        <v>67</v>
      </c>
      <c r="D10" s="13" t="s">
        <v>68</v>
      </c>
      <c r="E10" s="12">
        <v>1999</v>
      </c>
      <c r="F10" s="14">
        <v>4218</v>
      </c>
      <c r="G10" s="15">
        <v>1.1935</v>
      </c>
      <c r="H10" s="16">
        <v>756880</v>
      </c>
      <c r="I10" s="16">
        <v>756880</v>
      </c>
      <c r="J10" s="17">
        <f t="shared" si="0"/>
        <v>179.44049312470366</v>
      </c>
      <c r="K10" s="16">
        <v>620159</v>
      </c>
      <c r="L10" s="16">
        <v>0</v>
      </c>
      <c r="M10" s="13" t="s">
        <v>34</v>
      </c>
      <c r="N10" s="13" t="s">
        <v>69</v>
      </c>
      <c r="O10" s="18" t="s">
        <v>36</v>
      </c>
    </row>
    <row r="11" spans="1:15" x14ac:dyDescent="0.25">
      <c r="A11" s="19">
        <v>1</v>
      </c>
      <c r="B11" s="20" t="s">
        <v>70</v>
      </c>
      <c r="C11" s="20" t="s">
        <v>71</v>
      </c>
      <c r="D11" s="20" t="s">
        <v>72</v>
      </c>
      <c r="E11" s="19">
        <v>1999</v>
      </c>
      <c r="F11" s="21">
        <v>3208</v>
      </c>
      <c r="G11" s="22">
        <v>1.6365000000000001</v>
      </c>
      <c r="H11" s="23">
        <v>896102</v>
      </c>
      <c r="I11" s="23">
        <v>896102</v>
      </c>
      <c r="J11" s="24">
        <f t="shared" si="0"/>
        <v>279.33354114713217</v>
      </c>
      <c r="K11" s="23">
        <v>534193</v>
      </c>
      <c r="L11" s="23">
        <v>0</v>
      </c>
      <c r="M11" s="20" t="s">
        <v>34</v>
      </c>
      <c r="N11" s="20" t="s">
        <v>73</v>
      </c>
      <c r="O11" s="25" t="s">
        <v>36</v>
      </c>
    </row>
    <row r="12" spans="1:15" x14ac:dyDescent="0.25">
      <c r="A12" s="12">
        <v>1</v>
      </c>
      <c r="B12" s="13" t="s">
        <v>74</v>
      </c>
      <c r="C12" s="13" t="s">
        <v>75</v>
      </c>
      <c r="D12" s="13" t="s">
        <v>76</v>
      </c>
      <c r="E12" s="12">
        <v>1999</v>
      </c>
      <c r="F12" s="14">
        <v>3552</v>
      </c>
      <c r="G12" s="15">
        <v>1.1558999999999999</v>
      </c>
      <c r="H12" s="16">
        <v>707120</v>
      </c>
      <c r="I12" s="16">
        <v>707120</v>
      </c>
      <c r="J12" s="17">
        <f t="shared" si="0"/>
        <v>199.07657657657657</v>
      </c>
      <c r="K12" s="16">
        <v>574606</v>
      </c>
      <c r="L12" s="16">
        <v>0</v>
      </c>
      <c r="M12" s="13" t="s">
        <v>77</v>
      </c>
      <c r="N12" s="13" t="s">
        <v>78</v>
      </c>
      <c r="O12" s="18" t="s">
        <v>36</v>
      </c>
    </row>
    <row r="13" spans="1:15" x14ac:dyDescent="0.25">
      <c r="A13" s="19">
        <v>1</v>
      </c>
      <c r="B13" s="20" t="s">
        <v>79</v>
      </c>
      <c r="C13" s="20" t="s">
        <v>80</v>
      </c>
      <c r="D13" s="20" t="s">
        <v>81</v>
      </c>
      <c r="E13" s="19">
        <v>2008</v>
      </c>
      <c r="F13" s="21">
        <v>4129</v>
      </c>
      <c r="G13" s="22">
        <v>0.65659999999999996</v>
      </c>
      <c r="H13" s="23">
        <v>799401</v>
      </c>
      <c r="I13" s="23">
        <v>799401</v>
      </c>
      <c r="J13" s="24">
        <f t="shared" si="0"/>
        <v>193.60644223782998</v>
      </c>
      <c r="K13" s="23">
        <v>652323</v>
      </c>
      <c r="L13" s="23">
        <v>0</v>
      </c>
      <c r="M13" s="20" t="s">
        <v>34</v>
      </c>
      <c r="N13" s="20" t="s">
        <v>82</v>
      </c>
      <c r="O13" s="25" t="s">
        <v>36</v>
      </c>
    </row>
    <row r="14" spans="1:15" x14ac:dyDescent="0.25">
      <c r="A14" s="12">
        <v>1</v>
      </c>
      <c r="B14" s="13" t="s">
        <v>83</v>
      </c>
      <c r="C14" s="13" t="s">
        <v>84</v>
      </c>
      <c r="D14" s="13" t="s">
        <v>85</v>
      </c>
      <c r="E14" s="12">
        <v>1999</v>
      </c>
      <c r="F14" s="14">
        <v>3716</v>
      </c>
      <c r="G14" s="15">
        <v>0.88649999999999995</v>
      </c>
      <c r="H14" s="16">
        <v>647883</v>
      </c>
      <c r="I14" s="16">
        <v>647883</v>
      </c>
      <c r="J14" s="17">
        <f t="shared" si="0"/>
        <v>174.34956942949407</v>
      </c>
      <c r="K14" s="16">
        <v>545935</v>
      </c>
      <c r="L14" s="16">
        <v>0</v>
      </c>
      <c r="M14" s="13" t="s">
        <v>34</v>
      </c>
      <c r="N14" s="13" t="s">
        <v>86</v>
      </c>
      <c r="O14" s="18" t="s">
        <v>36</v>
      </c>
    </row>
    <row r="15" spans="1:15" x14ac:dyDescent="0.25">
      <c r="A15" s="19">
        <v>1</v>
      </c>
      <c r="B15" s="20" t="s">
        <v>87</v>
      </c>
      <c r="C15" s="20" t="s">
        <v>88</v>
      </c>
      <c r="D15" s="20" t="s">
        <v>89</v>
      </c>
      <c r="E15" s="19">
        <v>2000</v>
      </c>
      <c r="F15" s="21">
        <v>3898</v>
      </c>
      <c r="G15" s="22">
        <v>1.0632999999999999</v>
      </c>
      <c r="H15" s="23">
        <v>718848</v>
      </c>
      <c r="I15" s="23">
        <v>718848</v>
      </c>
      <c r="J15" s="24">
        <f t="shared" si="0"/>
        <v>184.41457157516675</v>
      </c>
      <c r="K15" s="23">
        <v>596724</v>
      </c>
      <c r="L15" s="23">
        <v>0</v>
      </c>
      <c r="M15" s="20" t="s">
        <v>34</v>
      </c>
      <c r="N15" s="20" t="s">
        <v>90</v>
      </c>
      <c r="O15" s="25" t="s">
        <v>36</v>
      </c>
    </row>
    <row r="16" spans="1:15" x14ac:dyDescent="0.25">
      <c r="A16" s="12">
        <v>1</v>
      </c>
      <c r="B16" s="13" t="s">
        <v>91</v>
      </c>
      <c r="C16" s="13" t="s">
        <v>92</v>
      </c>
      <c r="D16" s="13" t="s">
        <v>93</v>
      </c>
      <c r="E16" s="12">
        <v>1998</v>
      </c>
      <c r="F16" s="14">
        <v>4213</v>
      </c>
      <c r="G16" s="15">
        <v>0.65659999999999996</v>
      </c>
      <c r="H16" s="16">
        <v>673656</v>
      </c>
      <c r="I16" s="16">
        <v>673656</v>
      </c>
      <c r="J16" s="17">
        <f t="shared" si="0"/>
        <v>159.89935912651316</v>
      </c>
      <c r="K16" s="16">
        <v>593572</v>
      </c>
      <c r="L16" s="16">
        <v>80084</v>
      </c>
      <c r="M16" s="13" t="s">
        <v>34</v>
      </c>
      <c r="N16" s="13" t="s">
        <v>94</v>
      </c>
      <c r="O16" s="18" t="s">
        <v>36</v>
      </c>
    </row>
    <row r="17" spans="1:15" x14ac:dyDescent="0.25">
      <c r="A17" s="19">
        <v>1</v>
      </c>
      <c r="B17" s="20" t="s">
        <v>95</v>
      </c>
      <c r="C17" s="20" t="s">
        <v>96</v>
      </c>
      <c r="D17" s="20" t="s">
        <v>97</v>
      </c>
      <c r="E17" s="19">
        <v>2000</v>
      </c>
      <c r="F17" s="21">
        <v>4428</v>
      </c>
      <c r="G17" s="22">
        <v>1.0985</v>
      </c>
      <c r="H17" s="23">
        <v>1121440</v>
      </c>
      <c r="I17" s="23">
        <v>1121440</v>
      </c>
      <c r="J17" s="24">
        <f t="shared" si="0"/>
        <v>253.26106594399278</v>
      </c>
      <c r="K17" s="23">
        <v>875860</v>
      </c>
      <c r="L17" s="23">
        <v>0</v>
      </c>
      <c r="M17" s="20" t="s">
        <v>34</v>
      </c>
      <c r="N17" s="20" t="s">
        <v>98</v>
      </c>
      <c r="O17" s="25" t="s">
        <v>36</v>
      </c>
    </row>
    <row r="18" spans="1:15" x14ac:dyDescent="0.25">
      <c r="A18" s="12">
        <v>1</v>
      </c>
      <c r="B18" s="13" t="s">
        <v>99</v>
      </c>
      <c r="C18" s="13" t="s">
        <v>100</v>
      </c>
      <c r="D18" s="13" t="s">
        <v>101</v>
      </c>
      <c r="E18" s="12">
        <v>2003</v>
      </c>
      <c r="F18" s="14">
        <v>4901</v>
      </c>
      <c r="G18" s="15">
        <v>1.1564000000000001</v>
      </c>
      <c r="H18" s="16">
        <v>734690</v>
      </c>
      <c r="I18" s="16">
        <v>734690</v>
      </c>
      <c r="J18" s="17">
        <f t="shared" si="0"/>
        <v>149.90614160375435</v>
      </c>
      <c r="K18" s="16">
        <v>594088</v>
      </c>
      <c r="L18" s="16">
        <v>0</v>
      </c>
      <c r="M18" s="13" t="s">
        <v>102</v>
      </c>
      <c r="N18" s="13" t="s">
        <v>103</v>
      </c>
      <c r="O18" s="18" t="s">
        <v>36</v>
      </c>
    </row>
    <row r="19" spans="1:15" x14ac:dyDescent="0.25">
      <c r="A19" s="19">
        <v>1</v>
      </c>
      <c r="B19" s="20" t="s">
        <v>104</v>
      </c>
      <c r="C19" s="20" t="s">
        <v>105</v>
      </c>
      <c r="D19" s="20" t="s">
        <v>106</v>
      </c>
      <c r="E19" s="19">
        <v>1999</v>
      </c>
      <c r="F19" s="21">
        <v>4247</v>
      </c>
      <c r="G19" s="22">
        <v>1.0734999999999999</v>
      </c>
      <c r="H19" s="23">
        <v>695435</v>
      </c>
      <c r="I19" s="23">
        <v>695435</v>
      </c>
      <c r="J19" s="24">
        <f t="shared" si="0"/>
        <v>163.74735107134447</v>
      </c>
      <c r="K19" s="23">
        <v>572164</v>
      </c>
      <c r="L19" s="23">
        <v>0</v>
      </c>
      <c r="M19" s="20" t="s">
        <v>34</v>
      </c>
      <c r="N19" s="20" t="s">
        <v>107</v>
      </c>
      <c r="O19" s="25" t="s">
        <v>36</v>
      </c>
    </row>
    <row r="20" spans="1:15" x14ac:dyDescent="0.25">
      <c r="A20" s="12">
        <v>1</v>
      </c>
      <c r="B20" s="13" t="s">
        <v>108</v>
      </c>
      <c r="C20" s="13" t="s">
        <v>109</v>
      </c>
      <c r="D20" s="13" t="s">
        <v>110</v>
      </c>
      <c r="E20" s="12">
        <v>1999</v>
      </c>
      <c r="F20" s="14">
        <v>5216</v>
      </c>
      <c r="G20" s="15">
        <v>0.99860000000000004</v>
      </c>
      <c r="H20" s="16">
        <v>1012031</v>
      </c>
      <c r="I20" s="16">
        <v>1012031</v>
      </c>
      <c r="J20" s="17">
        <f t="shared" si="0"/>
        <v>194.0243481595092</v>
      </c>
      <c r="K20" s="16">
        <v>897192</v>
      </c>
      <c r="L20" s="16">
        <v>0</v>
      </c>
      <c r="M20" s="13" t="s">
        <v>34</v>
      </c>
      <c r="N20" s="13" t="s">
        <v>111</v>
      </c>
      <c r="O20" s="18" t="s">
        <v>36</v>
      </c>
    </row>
    <row r="21" spans="1:15" ht="15.75" customHeight="1" x14ac:dyDescent="0.25">
      <c r="A21" s="19">
        <v>1</v>
      </c>
      <c r="B21" s="20" t="s">
        <v>112</v>
      </c>
      <c r="C21" s="20" t="s">
        <v>113</v>
      </c>
      <c r="D21" s="20" t="s">
        <v>114</v>
      </c>
      <c r="E21" s="19">
        <v>1999</v>
      </c>
      <c r="F21" s="21">
        <v>4695</v>
      </c>
      <c r="G21" s="22">
        <v>1.0397000000000001</v>
      </c>
      <c r="H21" s="23">
        <v>876415</v>
      </c>
      <c r="I21" s="23">
        <v>876415</v>
      </c>
      <c r="J21" s="24">
        <f t="shared" si="0"/>
        <v>186.66986155484557</v>
      </c>
      <c r="K21" s="23">
        <v>756944</v>
      </c>
      <c r="L21" s="23">
        <v>0</v>
      </c>
      <c r="M21" s="20" t="s">
        <v>34</v>
      </c>
      <c r="N21" s="20" t="s">
        <v>115</v>
      </c>
      <c r="O21" s="25" t="s">
        <v>36</v>
      </c>
    </row>
    <row r="22" spans="1:15" ht="15.75" customHeight="1" x14ac:dyDescent="0.25">
      <c r="A22" s="12">
        <v>1</v>
      </c>
      <c r="B22" s="13" t="s">
        <v>116</v>
      </c>
      <c r="C22" s="13" t="s">
        <v>117</v>
      </c>
      <c r="D22" s="13" t="s">
        <v>118</v>
      </c>
      <c r="E22" s="12">
        <v>1998</v>
      </c>
      <c r="F22" s="14">
        <v>3179</v>
      </c>
      <c r="G22" s="15">
        <v>0.78390000000000004</v>
      </c>
      <c r="H22" s="16">
        <v>532684</v>
      </c>
      <c r="I22" s="16">
        <v>532684</v>
      </c>
      <c r="J22" s="17">
        <f t="shared" si="0"/>
        <v>167.56338471217364</v>
      </c>
      <c r="K22" s="16">
        <v>437073</v>
      </c>
      <c r="L22" s="16">
        <v>95611</v>
      </c>
      <c r="M22" s="13" t="s">
        <v>34</v>
      </c>
      <c r="N22" s="13" t="s">
        <v>119</v>
      </c>
      <c r="O22" s="18" t="s">
        <v>36</v>
      </c>
    </row>
    <row r="23" spans="1:15" ht="15.75" customHeight="1" x14ac:dyDescent="0.25">
      <c r="A23" s="19">
        <v>1</v>
      </c>
      <c r="B23" s="20" t="s">
        <v>120</v>
      </c>
      <c r="C23" s="20" t="s">
        <v>121</v>
      </c>
      <c r="D23" s="20" t="s">
        <v>122</v>
      </c>
      <c r="E23" s="19">
        <v>1998</v>
      </c>
      <c r="F23" s="21">
        <v>3314</v>
      </c>
      <c r="G23" s="22">
        <v>0.68069999999999997</v>
      </c>
      <c r="H23" s="23">
        <v>595961</v>
      </c>
      <c r="I23" s="23">
        <v>595961</v>
      </c>
      <c r="J23" s="24">
        <f t="shared" si="0"/>
        <v>179.83132166566082</v>
      </c>
      <c r="K23" s="23">
        <v>512937</v>
      </c>
      <c r="L23" s="23">
        <v>83024</v>
      </c>
      <c r="M23" s="20" t="s">
        <v>34</v>
      </c>
      <c r="N23" s="20" t="s">
        <v>123</v>
      </c>
      <c r="O23" s="25" t="s">
        <v>36</v>
      </c>
    </row>
    <row r="24" spans="1:15" ht="15.75" customHeight="1" x14ac:dyDescent="0.25">
      <c r="A24" s="12">
        <v>1</v>
      </c>
      <c r="B24" s="13" t="s">
        <v>124</v>
      </c>
      <c r="C24" s="13" t="s">
        <v>125</v>
      </c>
      <c r="D24" s="13" t="s">
        <v>126</v>
      </c>
      <c r="E24" s="12">
        <v>2000</v>
      </c>
      <c r="F24" s="14">
        <v>3506</v>
      </c>
      <c r="G24" s="15">
        <v>0.74939999999999996</v>
      </c>
      <c r="H24" s="16">
        <v>554190</v>
      </c>
      <c r="I24" s="16">
        <v>554190</v>
      </c>
      <c r="J24" s="17">
        <f t="shared" si="0"/>
        <v>158.0690245293782</v>
      </c>
      <c r="K24" s="16">
        <v>462787</v>
      </c>
      <c r="L24" s="16">
        <v>91403</v>
      </c>
      <c r="M24" s="13" t="s">
        <v>34</v>
      </c>
      <c r="N24" s="13" t="s">
        <v>127</v>
      </c>
      <c r="O24" s="18" t="s">
        <v>36</v>
      </c>
    </row>
    <row r="25" spans="1:15" ht="15.75" customHeight="1" x14ac:dyDescent="0.25">
      <c r="A25" s="19">
        <v>1</v>
      </c>
      <c r="B25" s="20" t="s">
        <v>128</v>
      </c>
      <c r="C25" s="20" t="s">
        <v>129</v>
      </c>
      <c r="D25" s="20" t="s">
        <v>130</v>
      </c>
      <c r="E25" s="19">
        <v>2001</v>
      </c>
      <c r="F25" s="21">
        <v>3903</v>
      </c>
      <c r="G25" s="22">
        <v>0.86799999999999999</v>
      </c>
      <c r="H25" s="23">
        <v>791371</v>
      </c>
      <c r="I25" s="23">
        <v>791371</v>
      </c>
      <c r="J25" s="24">
        <f t="shared" si="0"/>
        <v>202.75967204714323</v>
      </c>
      <c r="K25" s="23">
        <v>685503</v>
      </c>
      <c r="L25" s="23">
        <v>0</v>
      </c>
      <c r="M25" s="20" t="s">
        <v>34</v>
      </c>
      <c r="N25" s="20" t="s">
        <v>131</v>
      </c>
      <c r="O25" s="25" t="s">
        <v>36</v>
      </c>
    </row>
    <row r="26" spans="1:15" ht="15.75" customHeight="1" x14ac:dyDescent="0.25">
      <c r="A26" s="12">
        <v>1</v>
      </c>
      <c r="B26" s="13" t="s">
        <v>132</v>
      </c>
      <c r="C26" s="13" t="s">
        <v>133</v>
      </c>
      <c r="D26" s="13" t="s">
        <v>134</v>
      </c>
      <c r="E26" s="12">
        <v>2000</v>
      </c>
      <c r="F26" s="14">
        <v>5069</v>
      </c>
      <c r="G26" s="15">
        <v>1.0129999999999999</v>
      </c>
      <c r="H26" s="16">
        <v>1057256</v>
      </c>
      <c r="I26" s="16">
        <v>1057256</v>
      </c>
      <c r="J26" s="17">
        <f t="shared" si="0"/>
        <v>208.57289406194516</v>
      </c>
      <c r="K26" s="16">
        <v>933735</v>
      </c>
      <c r="L26" s="16">
        <v>0</v>
      </c>
      <c r="M26" s="13" t="s">
        <v>34</v>
      </c>
      <c r="N26" s="13" t="s">
        <v>135</v>
      </c>
      <c r="O26" s="18" t="s">
        <v>36</v>
      </c>
    </row>
    <row r="27" spans="1:15" ht="15.75" customHeight="1" x14ac:dyDescent="0.25">
      <c r="A27" s="19">
        <v>1</v>
      </c>
      <c r="B27" s="20" t="s">
        <v>136</v>
      </c>
      <c r="C27" s="20" t="s">
        <v>137</v>
      </c>
      <c r="D27" s="20" t="s">
        <v>138</v>
      </c>
      <c r="E27" s="19">
        <v>1998</v>
      </c>
      <c r="F27" s="21">
        <v>3447</v>
      </c>
      <c r="G27" s="22">
        <v>0.76270000000000004</v>
      </c>
      <c r="H27" s="23">
        <v>605598</v>
      </c>
      <c r="I27" s="23">
        <v>605598</v>
      </c>
      <c r="J27" s="24">
        <f t="shared" si="0"/>
        <v>175.68842471714535</v>
      </c>
      <c r="K27" s="23">
        <v>512573</v>
      </c>
      <c r="L27" s="23">
        <v>93025</v>
      </c>
      <c r="M27" s="20" t="s">
        <v>34</v>
      </c>
      <c r="N27" s="20" t="s">
        <v>139</v>
      </c>
      <c r="O27" s="25" t="s">
        <v>36</v>
      </c>
    </row>
    <row r="28" spans="1:15" ht="15.75" customHeight="1" x14ac:dyDescent="0.25">
      <c r="A28" s="12">
        <v>1</v>
      </c>
      <c r="B28" s="13" t="s">
        <v>140</v>
      </c>
      <c r="C28" s="13" t="s">
        <v>141</v>
      </c>
      <c r="D28" s="13" t="s">
        <v>142</v>
      </c>
      <c r="E28" s="12">
        <v>1999</v>
      </c>
      <c r="F28" s="14">
        <v>3491</v>
      </c>
      <c r="G28" s="15">
        <v>1.0988</v>
      </c>
      <c r="H28" s="16">
        <v>774017</v>
      </c>
      <c r="I28" s="16">
        <v>774017</v>
      </c>
      <c r="J28" s="17">
        <f t="shared" si="0"/>
        <v>221.71784588942995</v>
      </c>
      <c r="K28" s="16">
        <v>528373</v>
      </c>
      <c r="L28" s="16">
        <v>0</v>
      </c>
      <c r="M28" s="13"/>
      <c r="N28" s="13" t="s">
        <v>143</v>
      </c>
      <c r="O28" s="18" t="s">
        <v>36</v>
      </c>
    </row>
    <row r="29" spans="1:15" ht="15.75" customHeight="1" x14ac:dyDescent="0.25">
      <c r="A29" s="19">
        <v>1</v>
      </c>
      <c r="B29" s="20" t="s">
        <v>144</v>
      </c>
      <c r="C29" s="20" t="s">
        <v>145</v>
      </c>
      <c r="D29" s="20" t="s">
        <v>146</v>
      </c>
      <c r="E29" s="19">
        <v>2012</v>
      </c>
      <c r="F29" s="21">
        <v>4170</v>
      </c>
      <c r="G29" s="22">
        <v>1.0513999999999999</v>
      </c>
      <c r="H29" s="23">
        <v>854071</v>
      </c>
      <c r="I29" s="23">
        <v>854071</v>
      </c>
      <c r="J29" s="24">
        <f t="shared" si="0"/>
        <v>204.81318944844125</v>
      </c>
      <c r="K29" s="23">
        <v>733284</v>
      </c>
      <c r="L29" s="23">
        <v>0</v>
      </c>
      <c r="M29" s="20"/>
      <c r="N29" s="20" t="s">
        <v>147</v>
      </c>
      <c r="O29" s="25" t="s">
        <v>36</v>
      </c>
    </row>
    <row r="30" spans="1:15" ht="15.75" customHeight="1" x14ac:dyDescent="0.25">
      <c r="A30" s="12">
        <v>1</v>
      </c>
      <c r="B30" s="13" t="s">
        <v>148</v>
      </c>
      <c r="C30" s="13" t="s">
        <v>149</v>
      </c>
      <c r="D30" s="13" t="s">
        <v>150</v>
      </c>
      <c r="E30" s="12">
        <v>1999</v>
      </c>
      <c r="F30" s="14">
        <v>3376</v>
      </c>
      <c r="G30" s="15">
        <v>1.4638</v>
      </c>
      <c r="H30" s="16">
        <v>738544</v>
      </c>
      <c r="I30" s="16">
        <v>738544</v>
      </c>
      <c r="J30" s="17">
        <f t="shared" si="0"/>
        <v>218.76303317535545</v>
      </c>
      <c r="K30" s="16">
        <v>552819</v>
      </c>
      <c r="L30" s="16">
        <v>0</v>
      </c>
      <c r="M30" s="13" t="s">
        <v>34</v>
      </c>
      <c r="N30" s="13" t="s">
        <v>151</v>
      </c>
      <c r="O30" s="18" t="s">
        <v>36</v>
      </c>
    </row>
    <row r="31" spans="1:15" ht="15.75" customHeight="1" x14ac:dyDescent="0.25">
      <c r="A31" s="19">
        <v>1</v>
      </c>
      <c r="B31" s="20" t="s">
        <v>152</v>
      </c>
      <c r="C31" s="20" t="s">
        <v>153</v>
      </c>
      <c r="D31" s="20" t="s">
        <v>154</v>
      </c>
      <c r="E31" s="19">
        <v>1999</v>
      </c>
      <c r="F31" s="21">
        <v>3107</v>
      </c>
      <c r="G31" s="22">
        <v>0.68100000000000005</v>
      </c>
      <c r="H31" s="23">
        <v>550991</v>
      </c>
      <c r="I31" s="23">
        <v>550991</v>
      </c>
      <c r="J31" s="24">
        <f t="shared" si="0"/>
        <v>177.33859028001288</v>
      </c>
      <c r="K31" s="23">
        <v>467931</v>
      </c>
      <c r="L31" s="23">
        <v>83060</v>
      </c>
      <c r="M31" s="20" t="s">
        <v>34</v>
      </c>
      <c r="N31" s="20" t="s">
        <v>155</v>
      </c>
      <c r="O31" s="25" t="s">
        <v>36</v>
      </c>
    </row>
    <row r="32" spans="1:15" ht="15.75" customHeight="1" x14ac:dyDescent="0.25">
      <c r="A32" s="12">
        <v>1</v>
      </c>
      <c r="B32" s="13" t="s">
        <v>156</v>
      </c>
      <c r="C32" s="13" t="s">
        <v>157</v>
      </c>
      <c r="D32" s="13" t="s">
        <v>158</v>
      </c>
      <c r="E32" s="12">
        <v>1999</v>
      </c>
      <c r="F32" s="14">
        <v>3637</v>
      </c>
      <c r="G32" s="15">
        <v>0.6956</v>
      </c>
      <c r="H32" s="16">
        <v>580995</v>
      </c>
      <c r="I32" s="16">
        <v>580995</v>
      </c>
      <c r="J32" s="17">
        <f t="shared" si="0"/>
        <v>159.74566950783614</v>
      </c>
      <c r="K32" s="16">
        <v>496154</v>
      </c>
      <c r="L32" s="16">
        <v>84841</v>
      </c>
      <c r="M32" s="13" t="s">
        <v>34</v>
      </c>
      <c r="N32" s="13" t="s">
        <v>159</v>
      </c>
      <c r="O32" s="18" t="s">
        <v>36</v>
      </c>
    </row>
    <row r="33" spans="1:15" ht="15.75" customHeight="1" x14ac:dyDescent="0.25">
      <c r="A33" s="19">
        <v>1</v>
      </c>
      <c r="B33" s="20" t="s">
        <v>160</v>
      </c>
      <c r="C33" s="20" t="s">
        <v>161</v>
      </c>
      <c r="D33" s="20" t="s">
        <v>162</v>
      </c>
      <c r="E33" s="19">
        <v>1998</v>
      </c>
      <c r="F33" s="21">
        <v>4514</v>
      </c>
      <c r="G33" s="22">
        <v>1.1025</v>
      </c>
      <c r="H33" s="23">
        <v>709875</v>
      </c>
      <c r="I33" s="23">
        <v>709875</v>
      </c>
      <c r="J33" s="24">
        <f t="shared" si="0"/>
        <v>157.26074435090828</v>
      </c>
      <c r="K33" s="23">
        <v>568971</v>
      </c>
      <c r="L33" s="23">
        <v>0</v>
      </c>
      <c r="M33" s="20" t="s">
        <v>34</v>
      </c>
      <c r="N33" s="20" t="s">
        <v>163</v>
      </c>
      <c r="O33" s="25" t="s">
        <v>36</v>
      </c>
    </row>
    <row r="34" spans="1:15" ht="15.75" customHeight="1" x14ac:dyDescent="0.25">
      <c r="A34" s="12">
        <v>1</v>
      </c>
      <c r="B34" s="13" t="s">
        <v>164</v>
      </c>
      <c r="C34" s="13" t="s">
        <v>165</v>
      </c>
      <c r="D34" s="13" t="s">
        <v>166</v>
      </c>
      <c r="E34" s="12">
        <v>1999</v>
      </c>
      <c r="F34" s="14">
        <v>5324</v>
      </c>
      <c r="G34" s="15">
        <v>1.1554</v>
      </c>
      <c r="H34" s="16">
        <v>990514</v>
      </c>
      <c r="I34" s="16">
        <v>990514</v>
      </c>
      <c r="J34" s="17">
        <f t="shared" si="0"/>
        <v>186.04695717505635</v>
      </c>
      <c r="K34" s="16">
        <v>858055</v>
      </c>
      <c r="L34" s="16">
        <v>0</v>
      </c>
      <c r="M34" s="13" t="s">
        <v>34</v>
      </c>
      <c r="N34" s="13" t="s">
        <v>167</v>
      </c>
      <c r="O34" s="18" t="s">
        <v>36</v>
      </c>
    </row>
    <row r="35" spans="1:15" ht="15.75" customHeight="1" x14ac:dyDescent="0.25">
      <c r="A35" s="19">
        <v>1</v>
      </c>
      <c r="B35" s="20" t="s">
        <v>168</v>
      </c>
      <c r="C35" s="20" t="s">
        <v>169</v>
      </c>
      <c r="D35" s="20" t="s">
        <v>170</v>
      </c>
      <c r="E35" s="19">
        <v>2001</v>
      </c>
      <c r="F35" s="21">
        <v>4010</v>
      </c>
      <c r="G35" s="22">
        <v>1.1003000000000001</v>
      </c>
      <c r="H35" s="23">
        <v>890618</v>
      </c>
      <c r="I35" s="23">
        <v>890618</v>
      </c>
      <c r="J35" s="24">
        <f t="shared" si="0"/>
        <v>222.0992518703242</v>
      </c>
      <c r="K35" s="23">
        <v>644645</v>
      </c>
      <c r="L35" s="23">
        <v>0</v>
      </c>
      <c r="M35" s="20" t="s">
        <v>34</v>
      </c>
      <c r="N35" s="20" t="s">
        <v>171</v>
      </c>
      <c r="O35" s="25" t="s">
        <v>36</v>
      </c>
    </row>
    <row r="36" spans="1:15" ht="15.75" customHeight="1" x14ac:dyDescent="0.25">
      <c r="A36" s="12">
        <v>1</v>
      </c>
      <c r="B36" s="13" t="s">
        <v>172</v>
      </c>
      <c r="C36" s="13" t="s">
        <v>173</v>
      </c>
      <c r="D36" s="13" t="s">
        <v>174</v>
      </c>
      <c r="E36" s="12">
        <v>1998</v>
      </c>
      <c r="F36" s="14">
        <v>4279</v>
      </c>
      <c r="G36" s="15">
        <v>0.75560000000000005</v>
      </c>
      <c r="H36" s="16">
        <v>763114</v>
      </c>
      <c r="I36" s="16">
        <v>763114</v>
      </c>
      <c r="J36" s="17">
        <f t="shared" si="0"/>
        <v>178.33933161953726</v>
      </c>
      <c r="K36" s="16">
        <v>670955</v>
      </c>
      <c r="L36" s="16">
        <v>92159</v>
      </c>
      <c r="M36" s="13"/>
      <c r="N36" s="13" t="s">
        <v>175</v>
      </c>
      <c r="O36" s="18" t="s">
        <v>36</v>
      </c>
    </row>
    <row r="37" spans="1:15" ht="15.75" customHeight="1" x14ac:dyDescent="0.25">
      <c r="A37" s="19">
        <v>1</v>
      </c>
      <c r="B37" s="20" t="s">
        <v>176</v>
      </c>
      <c r="C37" s="20" t="s">
        <v>177</v>
      </c>
      <c r="D37" s="20" t="s">
        <v>178</v>
      </c>
      <c r="E37" s="19">
        <v>2000</v>
      </c>
      <c r="F37" s="21">
        <v>3155</v>
      </c>
      <c r="G37" s="22">
        <v>1.0341</v>
      </c>
      <c r="H37" s="23">
        <v>621578</v>
      </c>
      <c r="I37" s="23">
        <v>621578</v>
      </c>
      <c r="J37" s="24">
        <f t="shared" si="0"/>
        <v>197.0136291600634</v>
      </c>
      <c r="K37" s="23">
        <v>495537</v>
      </c>
      <c r="L37" s="23">
        <v>0</v>
      </c>
      <c r="M37" s="20" t="s">
        <v>34</v>
      </c>
      <c r="N37" s="20" t="s">
        <v>179</v>
      </c>
      <c r="O37" s="25" t="s">
        <v>36</v>
      </c>
    </row>
    <row r="38" spans="1:15" ht="15.75" customHeight="1" x14ac:dyDescent="0.25">
      <c r="A38" s="12">
        <v>1</v>
      </c>
      <c r="B38" s="13" t="s">
        <v>180</v>
      </c>
      <c r="C38" s="13" t="s">
        <v>181</v>
      </c>
      <c r="D38" s="13" t="s">
        <v>182</v>
      </c>
      <c r="E38" s="12">
        <v>2015</v>
      </c>
      <c r="F38" s="14">
        <v>5199</v>
      </c>
      <c r="G38" s="15">
        <v>0.74360000000000004</v>
      </c>
      <c r="H38" s="16">
        <v>1084456</v>
      </c>
      <c r="I38" s="16">
        <v>1084456</v>
      </c>
      <c r="J38" s="17">
        <f t="shared" si="0"/>
        <v>208.5893441046355</v>
      </c>
      <c r="K38" s="16">
        <v>917890</v>
      </c>
      <c r="L38" s="16">
        <v>0</v>
      </c>
      <c r="M38" s="13" t="s">
        <v>34</v>
      </c>
      <c r="N38" s="13" t="s">
        <v>183</v>
      </c>
      <c r="O38" s="18" t="s">
        <v>36</v>
      </c>
    </row>
    <row r="39" spans="1:15" ht="15.75" customHeight="1" x14ac:dyDescent="0.25">
      <c r="A39" s="19">
        <v>1</v>
      </c>
      <c r="B39" s="20" t="s">
        <v>184</v>
      </c>
      <c r="C39" s="20" t="s">
        <v>185</v>
      </c>
      <c r="D39" s="20" t="s">
        <v>186</v>
      </c>
      <c r="E39" s="19">
        <v>2006</v>
      </c>
      <c r="F39" s="21">
        <v>3862</v>
      </c>
      <c r="G39" s="22">
        <v>1.0456000000000001</v>
      </c>
      <c r="H39" s="23">
        <v>876145</v>
      </c>
      <c r="I39" s="23">
        <v>876145</v>
      </c>
      <c r="J39" s="24">
        <f t="shared" si="0"/>
        <v>226.86302433972034</v>
      </c>
      <c r="K39" s="23">
        <v>748731</v>
      </c>
      <c r="L39" s="23">
        <v>0</v>
      </c>
      <c r="M39" s="20" t="s">
        <v>34</v>
      </c>
      <c r="N39" s="20" t="s">
        <v>187</v>
      </c>
      <c r="O39" s="25" t="s">
        <v>36</v>
      </c>
    </row>
    <row r="40" spans="1:15" ht="15.75" customHeight="1" x14ac:dyDescent="0.25">
      <c r="A40" s="12">
        <v>1</v>
      </c>
      <c r="B40" s="13" t="s">
        <v>188</v>
      </c>
      <c r="C40" s="13" t="s">
        <v>189</v>
      </c>
      <c r="D40" s="13" t="s">
        <v>190</v>
      </c>
      <c r="E40" s="12">
        <v>1999</v>
      </c>
      <c r="F40" s="14">
        <v>3980</v>
      </c>
      <c r="G40" s="15">
        <v>1.0730999999999999</v>
      </c>
      <c r="H40" s="16">
        <v>743731</v>
      </c>
      <c r="I40" s="16">
        <v>743731</v>
      </c>
      <c r="J40" s="17">
        <f t="shared" si="0"/>
        <v>186.86708542713569</v>
      </c>
      <c r="K40" s="16">
        <v>613038</v>
      </c>
      <c r="L40" s="16">
        <v>0</v>
      </c>
      <c r="M40" s="13" t="s">
        <v>34</v>
      </c>
      <c r="N40" s="13" t="s">
        <v>191</v>
      </c>
      <c r="O40" s="18" t="s">
        <v>36</v>
      </c>
    </row>
    <row r="41" spans="1:15" ht="15.75" customHeight="1" x14ac:dyDescent="0.25">
      <c r="A41" s="19">
        <v>1</v>
      </c>
      <c r="B41" s="20" t="s">
        <v>192</v>
      </c>
      <c r="C41" s="20" t="s">
        <v>193</v>
      </c>
      <c r="D41" s="20" t="s">
        <v>194</v>
      </c>
      <c r="E41" s="19">
        <v>2015</v>
      </c>
      <c r="F41" s="21">
        <v>4536</v>
      </c>
      <c r="G41" s="22">
        <v>0.95020000000000004</v>
      </c>
      <c r="H41" s="23">
        <v>1196952</v>
      </c>
      <c r="I41" s="23">
        <v>1196952</v>
      </c>
      <c r="J41" s="24">
        <f t="shared" si="0"/>
        <v>263.87830687830689</v>
      </c>
      <c r="K41" s="23">
        <v>994749</v>
      </c>
      <c r="L41" s="23">
        <v>0</v>
      </c>
      <c r="M41" s="20" t="s">
        <v>34</v>
      </c>
      <c r="N41" s="20" t="s">
        <v>195</v>
      </c>
      <c r="O41" s="25" t="s">
        <v>36</v>
      </c>
    </row>
    <row r="42" spans="1:15" ht="15.75" customHeight="1" x14ac:dyDescent="0.25">
      <c r="A42" s="12">
        <v>1</v>
      </c>
      <c r="B42" s="13" t="s">
        <v>196</v>
      </c>
      <c r="C42" s="13" t="s">
        <v>197</v>
      </c>
      <c r="D42" s="13" t="s">
        <v>198</v>
      </c>
      <c r="E42" s="12">
        <v>2008</v>
      </c>
      <c r="F42" s="14">
        <v>3818</v>
      </c>
      <c r="G42" s="15">
        <v>1.2617</v>
      </c>
      <c r="H42" s="16">
        <v>890337</v>
      </c>
      <c r="I42" s="16">
        <v>890337</v>
      </c>
      <c r="J42" s="17">
        <f t="shared" si="0"/>
        <v>233.19460450497644</v>
      </c>
      <c r="K42" s="16">
        <v>676022</v>
      </c>
      <c r="L42" s="16">
        <v>0</v>
      </c>
      <c r="M42" s="13" t="s">
        <v>34</v>
      </c>
      <c r="N42" s="13" t="s">
        <v>199</v>
      </c>
      <c r="O42" s="18" t="s">
        <v>36</v>
      </c>
    </row>
    <row r="43" spans="1:15" ht="15.75" customHeight="1" x14ac:dyDescent="0.25">
      <c r="A43" s="19">
        <v>2</v>
      </c>
      <c r="B43" s="20" t="s">
        <v>200</v>
      </c>
      <c r="C43" s="20" t="s">
        <v>201</v>
      </c>
      <c r="D43" s="20" t="s">
        <v>202</v>
      </c>
      <c r="E43" s="19">
        <v>2001</v>
      </c>
      <c r="F43" s="21">
        <v>3630</v>
      </c>
      <c r="G43" s="22">
        <v>1.0161</v>
      </c>
      <c r="H43" s="23">
        <v>659093</v>
      </c>
      <c r="I43" s="23">
        <v>659093</v>
      </c>
      <c r="J43" s="24">
        <f t="shared" si="0"/>
        <v>181.56831955922866</v>
      </c>
      <c r="K43" s="23">
        <v>535201</v>
      </c>
      <c r="L43" s="23">
        <v>0</v>
      </c>
      <c r="M43" s="20" t="s">
        <v>34</v>
      </c>
      <c r="N43" s="20" t="s">
        <v>203</v>
      </c>
      <c r="O43" s="25" t="s">
        <v>36</v>
      </c>
    </row>
    <row r="44" spans="1:15" ht="15.75" customHeight="1" x14ac:dyDescent="0.25">
      <c r="A44" s="12">
        <v>2</v>
      </c>
      <c r="B44" s="13" t="s">
        <v>204</v>
      </c>
      <c r="C44" s="13" t="s">
        <v>205</v>
      </c>
      <c r="D44" s="13" t="s">
        <v>206</v>
      </c>
      <c r="E44" s="12">
        <v>1999</v>
      </c>
      <c r="F44" s="14">
        <v>4533</v>
      </c>
      <c r="G44" s="15">
        <v>0.74739999999999995</v>
      </c>
      <c r="H44" s="16">
        <v>852140</v>
      </c>
      <c r="I44" s="16">
        <v>852140</v>
      </c>
      <c r="J44" s="17">
        <f t="shared" si="0"/>
        <v>187.98588131480255</v>
      </c>
      <c r="K44" s="16">
        <v>684722</v>
      </c>
      <c r="L44" s="16">
        <v>0</v>
      </c>
      <c r="M44" s="13" t="s">
        <v>34</v>
      </c>
      <c r="N44" s="13" t="s">
        <v>207</v>
      </c>
      <c r="O44" s="18" t="s">
        <v>36</v>
      </c>
    </row>
    <row r="45" spans="1:15" ht="15.75" customHeight="1" x14ac:dyDescent="0.25">
      <c r="A45" s="19">
        <v>2</v>
      </c>
      <c r="B45" s="20" t="s">
        <v>208</v>
      </c>
      <c r="C45" s="20" t="s">
        <v>209</v>
      </c>
      <c r="D45" s="20" t="s">
        <v>210</v>
      </c>
      <c r="E45" s="19">
        <v>2005</v>
      </c>
      <c r="F45" s="21">
        <v>4961</v>
      </c>
      <c r="G45" s="22">
        <v>1.0118</v>
      </c>
      <c r="H45" s="23">
        <v>922147</v>
      </c>
      <c r="I45" s="23">
        <v>922147</v>
      </c>
      <c r="J45" s="24">
        <f t="shared" si="0"/>
        <v>185.87925821406975</v>
      </c>
      <c r="K45" s="23">
        <v>798769</v>
      </c>
      <c r="L45" s="23">
        <v>0</v>
      </c>
      <c r="M45" s="20" t="s">
        <v>34</v>
      </c>
      <c r="N45" s="20" t="s">
        <v>211</v>
      </c>
      <c r="O45" s="25" t="s">
        <v>36</v>
      </c>
    </row>
    <row r="46" spans="1:15" ht="15.75" customHeight="1" x14ac:dyDescent="0.25">
      <c r="A46" s="12">
        <v>2</v>
      </c>
      <c r="B46" s="13" t="s">
        <v>212</v>
      </c>
      <c r="C46" s="13" t="s">
        <v>213</v>
      </c>
      <c r="D46" s="13" t="s">
        <v>214</v>
      </c>
      <c r="E46" s="12">
        <v>2005</v>
      </c>
      <c r="F46" s="14">
        <v>5536</v>
      </c>
      <c r="G46" s="15">
        <v>1.0492999999999999</v>
      </c>
      <c r="H46" s="16">
        <v>994882</v>
      </c>
      <c r="I46" s="16">
        <v>994882</v>
      </c>
      <c r="J46" s="17">
        <f t="shared" si="0"/>
        <v>179.71134393063585</v>
      </c>
      <c r="K46" s="16">
        <v>879812</v>
      </c>
      <c r="L46" s="16">
        <v>0</v>
      </c>
      <c r="M46" s="13" t="s">
        <v>34</v>
      </c>
      <c r="N46" s="13" t="s">
        <v>215</v>
      </c>
      <c r="O46" s="18" t="s">
        <v>36</v>
      </c>
    </row>
    <row r="47" spans="1:15" ht="15.75" customHeight="1" x14ac:dyDescent="0.25">
      <c r="A47" s="19">
        <v>2</v>
      </c>
      <c r="B47" s="20" t="s">
        <v>216</v>
      </c>
      <c r="C47" s="20" t="s">
        <v>217</v>
      </c>
      <c r="D47" s="20" t="s">
        <v>218</v>
      </c>
      <c r="E47" s="19">
        <v>1999</v>
      </c>
      <c r="F47" s="21">
        <v>4147</v>
      </c>
      <c r="G47" s="22">
        <v>1.4455</v>
      </c>
      <c r="H47" s="23">
        <v>1032610</v>
      </c>
      <c r="I47" s="23">
        <v>1032610</v>
      </c>
      <c r="J47" s="24">
        <f t="shared" si="0"/>
        <v>249.00168796720521</v>
      </c>
      <c r="K47" s="23">
        <v>711703</v>
      </c>
      <c r="L47" s="23">
        <v>0</v>
      </c>
      <c r="M47" s="20" t="s">
        <v>34</v>
      </c>
      <c r="N47" s="20" t="s">
        <v>219</v>
      </c>
      <c r="O47" s="25" t="s">
        <v>36</v>
      </c>
    </row>
    <row r="48" spans="1:15" ht="15.75" customHeight="1" x14ac:dyDescent="0.25">
      <c r="A48" s="12">
        <v>2</v>
      </c>
      <c r="B48" s="13" t="s">
        <v>220</v>
      </c>
      <c r="C48" s="13" t="s">
        <v>221</v>
      </c>
      <c r="D48" s="13" t="s">
        <v>222</v>
      </c>
      <c r="E48" s="12">
        <v>2001</v>
      </c>
      <c r="F48" s="14">
        <v>2905</v>
      </c>
      <c r="G48" s="15">
        <v>0.92330000000000001</v>
      </c>
      <c r="H48" s="16">
        <v>556360</v>
      </c>
      <c r="I48" s="16">
        <v>556360</v>
      </c>
      <c r="J48" s="17">
        <f t="shared" si="0"/>
        <v>191.51807228915663</v>
      </c>
      <c r="K48" s="16">
        <v>455008</v>
      </c>
      <c r="L48" s="16">
        <v>0</v>
      </c>
      <c r="M48" s="13" t="s">
        <v>34</v>
      </c>
      <c r="N48" s="13" t="s">
        <v>223</v>
      </c>
      <c r="O48" s="18" t="s">
        <v>36</v>
      </c>
    </row>
    <row r="49" spans="1:15" ht="15.75" customHeight="1" x14ac:dyDescent="0.25">
      <c r="A49" s="19">
        <v>2</v>
      </c>
      <c r="B49" s="20" t="s">
        <v>224</v>
      </c>
      <c r="C49" s="20" t="s">
        <v>225</v>
      </c>
      <c r="D49" s="20" t="s">
        <v>226</v>
      </c>
      <c r="E49" s="19">
        <v>2001</v>
      </c>
      <c r="F49" s="21">
        <v>3008</v>
      </c>
      <c r="G49" s="22">
        <v>0.92820000000000003</v>
      </c>
      <c r="H49" s="23">
        <v>705935</v>
      </c>
      <c r="I49" s="23">
        <v>705935</v>
      </c>
      <c r="J49" s="24">
        <f t="shared" si="0"/>
        <v>234.68583776595744</v>
      </c>
      <c r="K49" s="23">
        <v>592724</v>
      </c>
      <c r="L49" s="23">
        <v>0</v>
      </c>
      <c r="M49" s="20" t="s">
        <v>34</v>
      </c>
      <c r="N49" s="20" t="s">
        <v>227</v>
      </c>
      <c r="O49" s="25" t="s">
        <v>36</v>
      </c>
    </row>
    <row r="50" spans="1:15" ht="15.75" customHeight="1" x14ac:dyDescent="0.25">
      <c r="A50" s="12">
        <v>2</v>
      </c>
      <c r="B50" s="13" t="s">
        <v>228</v>
      </c>
      <c r="C50" s="13" t="s">
        <v>229</v>
      </c>
      <c r="D50" s="13" t="s">
        <v>230</v>
      </c>
      <c r="E50" s="12">
        <v>2000</v>
      </c>
      <c r="F50" s="14">
        <v>4291</v>
      </c>
      <c r="G50" s="15">
        <v>0.85440000000000005</v>
      </c>
      <c r="H50" s="16">
        <v>976755</v>
      </c>
      <c r="I50" s="16">
        <v>976755</v>
      </c>
      <c r="J50" s="17">
        <f t="shared" si="0"/>
        <v>227.62875786529946</v>
      </c>
      <c r="K50" s="16">
        <v>785369</v>
      </c>
      <c r="L50" s="16">
        <v>0</v>
      </c>
      <c r="M50" s="13" t="s">
        <v>34</v>
      </c>
      <c r="N50" s="13" t="s">
        <v>231</v>
      </c>
      <c r="O50" s="18" t="s">
        <v>36</v>
      </c>
    </row>
    <row r="51" spans="1:15" ht="15.75" customHeight="1" x14ac:dyDescent="0.25">
      <c r="A51" s="19">
        <v>2</v>
      </c>
      <c r="B51" s="20" t="s">
        <v>232</v>
      </c>
      <c r="C51" s="20" t="s">
        <v>233</v>
      </c>
      <c r="D51" s="20" t="s">
        <v>234</v>
      </c>
      <c r="E51" s="19">
        <v>2005</v>
      </c>
      <c r="F51" s="21">
        <v>7574</v>
      </c>
      <c r="G51" s="22">
        <v>0.83850000000000002</v>
      </c>
      <c r="H51" s="23">
        <v>1335290</v>
      </c>
      <c r="I51" s="23">
        <v>1335290</v>
      </c>
      <c r="J51" s="24">
        <f t="shared" si="0"/>
        <v>176.29918141008713</v>
      </c>
      <c r="K51" s="23">
        <v>0</v>
      </c>
      <c r="L51" s="23">
        <v>0</v>
      </c>
      <c r="M51" s="20" t="s">
        <v>34</v>
      </c>
      <c r="N51" s="20" t="s">
        <v>235</v>
      </c>
      <c r="O51" s="25" t="s">
        <v>36</v>
      </c>
    </row>
    <row r="52" spans="1:15" ht="15.75" customHeight="1" x14ac:dyDescent="0.25">
      <c r="A52" s="12">
        <v>2</v>
      </c>
      <c r="B52" s="13" t="s">
        <v>236</v>
      </c>
      <c r="C52" s="13" t="s">
        <v>237</v>
      </c>
      <c r="D52" s="13" t="s">
        <v>238</v>
      </c>
      <c r="E52" s="12">
        <v>2000</v>
      </c>
      <c r="F52" s="14">
        <v>3608</v>
      </c>
      <c r="G52" s="15">
        <v>0.69910000000000005</v>
      </c>
      <c r="H52" s="16">
        <v>590960</v>
      </c>
      <c r="I52" s="16">
        <v>590960</v>
      </c>
      <c r="J52" s="17">
        <f t="shared" si="0"/>
        <v>163.79157427937915</v>
      </c>
      <c r="K52" s="16">
        <v>505692</v>
      </c>
      <c r="L52" s="16">
        <v>85268</v>
      </c>
      <c r="M52" s="13" t="s">
        <v>34</v>
      </c>
      <c r="N52" s="13" t="s">
        <v>239</v>
      </c>
      <c r="O52" s="18" t="s">
        <v>36</v>
      </c>
    </row>
    <row r="53" spans="1:15" ht="15.75" customHeight="1" x14ac:dyDescent="0.25">
      <c r="A53" s="19">
        <v>2</v>
      </c>
      <c r="B53" s="20" t="s">
        <v>240</v>
      </c>
      <c r="C53" s="20" t="s">
        <v>241</v>
      </c>
      <c r="D53" s="20" t="s">
        <v>242</v>
      </c>
      <c r="E53" s="19">
        <v>1999</v>
      </c>
      <c r="F53" s="21">
        <v>4555</v>
      </c>
      <c r="G53" s="22">
        <v>0.77439999999999998</v>
      </c>
      <c r="H53" s="23">
        <v>769040</v>
      </c>
      <c r="I53" s="23">
        <v>769040</v>
      </c>
      <c r="J53" s="24">
        <f t="shared" si="0"/>
        <v>168.83424807903404</v>
      </c>
      <c r="K53" s="23">
        <v>674588</v>
      </c>
      <c r="L53" s="23">
        <v>94452</v>
      </c>
      <c r="M53" s="20" t="s">
        <v>34</v>
      </c>
      <c r="N53" s="20" t="s">
        <v>243</v>
      </c>
      <c r="O53" s="25" t="s">
        <v>36</v>
      </c>
    </row>
    <row r="54" spans="1:15" ht="15.75" customHeight="1" x14ac:dyDescent="0.25">
      <c r="A54" s="12">
        <v>2</v>
      </c>
      <c r="B54" s="13" t="s">
        <v>244</v>
      </c>
      <c r="C54" s="13" t="s">
        <v>245</v>
      </c>
      <c r="D54" s="13" t="s">
        <v>246</v>
      </c>
      <c r="E54" s="12">
        <v>2003</v>
      </c>
      <c r="F54" s="14">
        <v>3411</v>
      </c>
      <c r="G54" s="15">
        <v>0.89139999999999997</v>
      </c>
      <c r="H54" s="16">
        <v>771164</v>
      </c>
      <c r="I54" s="16">
        <v>771164</v>
      </c>
      <c r="J54" s="17">
        <f t="shared" si="0"/>
        <v>226.08150102609204</v>
      </c>
      <c r="K54" s="16">
        <v>662442</v>
      </c>
      <c r="L54" s="16">
        <v>0</v>
      </c>
      <c r="M54" s="13" t="s">
        <v>34</v>
      </c>
      <c r="N54" s="13" t="s">
        <v>247</v>
      </c>
      <c r="O54" s="18" t="s">
        <v>36</v>
      </c>
    </row>
    <row r="55" spans="1:15" ht="15.75" customHeight="1" x14ac:dyDescent="0.25">
      <c r="A55" s="19">
        <v>3</v>
      </c>
      <c r="B55" s="20" t="s">
        <v>248</v>
      </c>
      <c r="C55" s="20" t="s">
        <v>249</v>
      </c>
      <c r="D55" s="20" t="s">
        <v>250</v>
      </c>
      <c r="E55" s="19">
        <v>2005</v>
      </c>
      <c r="F55" s="21">
        <v>3135</v>
      </c>
      <c r="G55" s="22">
        <v>0.80959999999999999</v>
      </c>
      <c r="H55" s="23">
        <v>579767</v>
      </c>
      <c r="I55" s="23">
        <v>579767</v>
      </c>
      <c r="J55" s="24">
        <f t="shared" si="0"/>
        <v>184.93365231259969</v>
      </c>
      <c r="K55" s="23">
        <v>481022</v>
      </c>
      <c r="L55" s="23">
        <v>98745</v>
      </c>
      <c r="M55" s="20" t="s">
        <v>34</v>
      </c>
      <c r="N55" s="20" t="s">
        <v>251</v>
      </c>
      <c r="O55" s="25" t="s">
        <v>36</v>
      </c>
    </row>
    <row r="56" spans="1:15" ht="15.75" customHeight="1" x14ac:dyDescent="0.25">
      <c r="A56" s="12">
        <v>3</v>
      </c>
      <c r="B56" s="13" t="s">
        <v>252</v>
      </c>
      <c r="C56" s="13" t="s">
        <v>253</v>
      </c>
      <c r="D56" s="13" t="s">
        <v>254</v>
      </c>
      <c r="E56" s="12">
        <v>2010</v>
      </c>
      <c r="F56" s="14">
        <v>5087</v>
      </c>
      <c r="G56" s="15">
        <v>0.9052</v>
      </c>
      <c r="H56" s="16"/>
      <c r="I56" s="16"/>
      <c r="J56" s="17">
        <f t="shared" si="0"/>
        <v>0</v>
      </c>
      <c r="K56" s="16"/>
      <c r="L56" s="16"/>
      <c r="M56" s="13" t="s">
        <v>34</v>
      </c>
      <c r="N56" s="13" t="s">
        <v>255</v>
      </c>
      <c r="O56" s="18" t="s">
        <v>36</v>
      </c>
    </row>
    <row r="57" spans="1:15" ht="15.75" customHeight="1" x14ac:dyDescent="0.25">
      <c r="A57" s="19">
        <v>3</v>
      </c>
      <c r="B57" s="20" t="s">
        <v>256</v>
      </c>
      <c r="C57" s="20" t="s">
        <v>257</v>
      </c>
      <c r="D57" s="20" t="s">
        <v>258</v>
      </c>
      <c r="E57" s="19">
        <v>2003</v>
      </c>
      <c r="F57" s="21">
        <v>7280</v>
      </c>
      <c r="G57" s="22">
        <v>1.6003000000000001</v>
      </c>
      <c r="H57" s="23">
        <v>1640543</v>
      </c>
      <c r="I57" s="23">
        <v>1640543</v>
      </c>
      <c r="J57" s="24">
        <f t="shared" si="0"/>
        <v>225.34931318681319</v>
      </c>
      <c r="K57" s="23">
        <v>0</v>
      </c>
      <c r="L57" s="23">
        <v>0</v>
      </c>
      <c r="M57" s="20"/>
      <c r="N57" s="20" t="s">
        <v>259</v>
      </c>
      <c r="O57" s="25" t="s">
        <v>36</v>
      </c>
    </row>
    <row r="58" spans="1:15" ht="15.75" customHeight="1" x14ac:dyDescent="0.25">
      <c r="A58" s="12">
        <v>3</v>
      </c>
      <c r="B58" s="13" t="s">
        <v>260</v>
      </c>
      <c r="C58" s="13" t="s">
        <v>261</v>
      </c>
      <c r="D58" s="13" t="s">
        <v>262</v>
      </c>
      <c r="E58" s="12">
        <v>2004</v>
      </c>
      <c r="F58" s="14">
        <v>5543</v>
      </c>
      <c r="G58" s="15">
        <v>0.88470000000000004</v>
      </c>
      <c r="H58" s="16">
        <v>800497</v>
      </c>
      <c r="I58" s="16">
        <v>800497</v>
      </c>
      <c r="J58" s="17">
        <f t="shared" si="0"/>
        <v>144.41583979794336</v>
      </c>
      <c r="K58" s="16">
        <v>692592</v>
      </c>
      <c r="L58" s="16">
        <v>0</v>
      </c>
      <c r="M58" s="13" t="s">
        <v>34</v>
      </c>
      <c r="N58" s="13" t="s">
        <v>263</v>
      </c>
      <c r="O58" s="18" t="s">
        <v>36</v>
      </c>
    </row>
    <row r="59" spans="1:15" ht="15.75" customHeight="1" x14ac:dyDescent="0.25">
      <c r="A59" s="19">
        <v>3</v>
      </c>
      <c r="B59" s="20" t="s">
        <v>264</v>
      </c>
      <c r="C59" s="20" t="s">
        <v>265</v>
      </c>
      <c r="D59" s="20" t="s">
        <v>266</v>
      </c>
      <c r="E59" s="19">
        <v>2003</v>
      </c>
      <c r="F59" s="21">
        <v>7585</v>
      </c>
      <c r="G59" s="22">
        <v>1.6264000000000001</v>
      </c>
      <c r="H59" s="23"/>
      <c r="I59" s="23"/>
      <c r="J59" s="24">
        <f t="shared" si="0"/>
        <v>0</v>
      </c>
      <c r="K59" s="23"/>
      <c r="L59" s="23"/>
      <c r="M59" s="20" t="s">
        <v>34</v>
      </c>
      <c r="N59" s="20" t="s">
        <v>267</v>
      </c>
      <c r="O59" s="25" t="s">
        <v>36</v>
      </c>
    </row>
    <row r="60" spans="1:15" ht="15.75" customHeight="1" x14ac:dyDescent="0.25">
      <c r="A60" s="12">
        <v>3</v>
      </c>
      <c r="B60" s="13" t="s">
        <v>268</v>
      </c>
      <c r="C60" s="13" t="s">
        <v>269</v>
      </c>
      <c r="D60" s="13" t="s">
        <v>270</v>
      </c>
      <c r="E60" s="12">
        <v>2007</v>
      </c>
      <c r="F60" s="14">
        <v>3952</v>
      </c>
      <c r="G60" s="15">
        <v>0.82030000000000003</v>
      </c>
      <c r="H60" s="16">
        <v>868784</v>
      </c>
      <c r="I60" s="16">
        <v>868784</v>
      </c>
      <c r="J60" s="17">
        <f t="shared" si="0"/>
        <v>219.83400809716599</v>
      </c>
      <c r="K60" s="16">
        <v>768734</v>
      </c>
      <c r="L60" s="16">
        <v>0</v>
      </c>
      <c r="M60" s="13" t="s">
        <v>34</v>
      </c>
      <c r="N60" s="13" t="s">
        <v>271</v>
      </c>
      <c r="O60" s="18" t="s">
        <v>36</v>
      </c>
    </row>
    <row r="61" spans="1:15" ht="15.75" customHeight="1" x14ac:dyDescent="0.25">
      <c r="A61" s="19">
        <v>3</v>
      </c>
      <c r="B61" s="20" t="s">
        <v>272</v>
      </c>
      <c r="C61" s="20" t="s">
        <v>273</v>
      </c>
      <c r="D61" s="20" t="s">
        <v>274</v>
      </c>
      <c r="E61" s="19">
        <v>2005</v>
      </c>
      <c r="F61" s="21">
        <v>4212</v>
      </c>
      <c r="G61" s="22">
        <v>0.83450000000000002</v>
      </c>
      <c r="H61" s="23">
        <v>938066</v>
      </c>
      <c r="I61" s="23">
        <v>938066</v>
      </c>
      <c r="J61" s="24">
        <f t="shared" si="0"/>
        <v>222.71272554605889</v>
      </c>
      <c r="K61" s="23">
        <v>836284</v>
      </c>
      <c r="L61" s="23">
        <v>0</v>
      </c>
      <c r="M61" s="20" t="s">
        <v>34</v>
      </c>
      <c r="N61" s="20" t="s">
        <v>275</v>
      </c>
      <c r="O61" s="25" t="s">
        <v>36</v>
      </c>
    </row>
    <row r="62" spans="1:15" ht="15.75" customHeight="1" x14ac:dyDescent="0.25">
      <c r="A62" s="12">
        <v>3</v>
      </c>
      <c r="B62" s="13" t="s">
        <v>276</v>
      </c>
      <c r="C62" s="13" t="s">
        <v>277</v>
      </c>
      <c r="D62" s="13" t="s">
        <v>278</v>
      </c>
      <c r="E62" s="12">
        <v>2004</v>
      </c>
      <c r="F62" s="14">
        <v>4408</v>
      </c>
      <c r="G62" s="15">
        <v>0.83979999999999999</v>
      </c>
      <c r="H62" s="16">
        <v>857169</v>
      </c>
      <c r="I62" s="16">
        <v>857169</v>
      </c>
      <c r="J62" s="17">
        <f t="shared" si="0"/>
        <v>194.45757713248639</v>
      </c>
      <c r="K62" s="16">
        <v>687865</v>
      </c>
      <c r="L62" s="16">
        <v>0</v>
      </c>
      <c r="M62" s="13" t="s">
        <v>34</v>
      </c>
      <c r="N62" s="13" t="s">
        <v>279</v>
      </c>
      <c r="O62" s="18" t="s">
        <v>36</v>
      </c>
    </row>
    <row r="63" spans="1:15" ht="15.75" customHeight="1" x14ac:dyDescent="0.25">
      <c r="A63" s="19">
        <v>3</v>
      </c>
      <c r="B63" s="20" t="s">
        <v>280</v>
      </c>
      <c r="C63" s="20" t="s">
        <v>281</v>
      </c>
      <c r="D63" s="20" t="s">
        <v>282</v>
      </c>
      <c r="E63" s="19">
        <v>2005</v>
      </c>
      <c r="F63" s="21">
        <v>3016</v>
      </c>
      <c r="G63" s="22">
        <v>0.82840000000000003</v>
      </c>
      <c r="H63" s="23">
        <v>617643</v>
      </c>
      <c r="I63" s="23">
        <v>617643</v>
      </c>
      <c r="J63" s="24">
        <f t="shared" si="0"/>
        <v>204.78879310344828</v>
      </c>
      <c r="K63" s="23">
        <v>516605</v>
      </c>
      <c r="L63" s="23">
        <v>0</v>
      </c>
      <c r="M63" s="20" t="s">
        <v>34</v>
      </c>
      <c r="N63" s="20" t="s">
        <v>283</v>
      </c>
      <c r="O63" s="25" t="s">
        <v>36</v>
      </c>
    </row>
    <row r="64" spans="1:15" ht="15.75" customHeight="1" x14ac:dyDescent="0.25">
      <c r="A64" s="12">
        <v>3</v>
      </c>
      <c r="B64" s="13" t="s">
        <v>284</v>
      </c>
      <c r="C64" s="13" t="s">
        <v>285</v>
      </c>
      <c r="D64" s="13" t="s">
        <v>286</v>
      </c>
      <c r="E64" s="12">
        <v>2004</v>
      </c>
      <c r="F64" s="14">
        <v>4719</v>
      </c>
      <c r="G64" s="15">
        <v>0.8911</v>
      </c>
      <c r="H64" s="16">
        <v>1195942</v>
      </c>
      <c r="I64" s="16">
        <v>1195942</v>
      </c>
      <c r="J64" s="17">
        <f t="shared" si="0"/>
        <v>253.43123543123542</v>
      </c>
      <c r="K64" s="16">
        <v>996336</v>
      </c>
      <c r="L64" s="16">
        <v>0</v>
      </c>
      <c r="M64" s="13" t="s">
        <v>34</v>
      </c>
      <c r="N64" s="13" t="s">
        <v>287</v>
      </c>
      <c r="O64" s="18" t="s">
        <v>36</v>
      </c>
    </row>
    <row r="65" spans="1:15" ht="15.75" customHeight="1" x14ac:dyDescent="0.25">
      <c r="A65" s="19">
        <v>3</v>
      </c>
      <c r="B65" s="20" t="s">
        <v>288</v>
      </c>
      <c r="C65" s="20" t="s">
        <v>289</v>
      </c>
      <c r="D65" s="20" t="s">
        <v>290</v>
      </c>
      <c r="E65" s="19">
        <v>2006</v>
      </c>
      <c r="F65" s="21">
        <v>5203</v>
      </c>
      <c r="G65" s="22">
        <v>0.82850000000000001</v>
      </c>
      <c r="H65" s="23">
        <v>1030283</v>
      </c>
      <c r="I65" s="23">
        <v>1030283</v>
      </c>
      <c r="J65" s="24">
        <f t="shared" si="0"/>
        <v>198.01710551604845</v>
      </c>
      <c r="K65" s="23">
        <v>844699</v>
      </c>
      <c r="L65" s="23">
        <v>0</v>
      </c>
      <c r="M65" s="20" t="s">
        <v>34</v>
      </c>
      <c r="N65" s="20" t="s">
        <v>291</v>
      </c>
      <c r="O65" s="25" t="s">
        <v>36</v>
      </c>
    </row>
    <row r="66" spans="1:15" ht="15.75" customHeight="1" x14ac:dyDescent="0.25">
      <c r="A66" s="12">
        <v>3</v>
      </c>
      <c r="B66" s="13" t="s">
        <v>292</v>
      </c>
      <c r="C66" s="13" t="s">
        <v>293</v>
      </c>
      <c r="D66" s="13" t="s">
        <v>294</v>
      </c>
      <c r="E66" s="12">
        <v>2003</v>
      </c>
      <c r="F66" s="14">
        <v>4180</v>
      </c>
      <c r="G66" s="15">
        <v>0.82840000000000003</v>
      </c>
      <c r="H66" s="16">
        <v>894171</v>
      </c>
      <c r="I66" s="16">
        <v>894171</v>
      </c>
      <c r="J66" s="17">
        <f t="shared" si="0"/>
        <v>213.91650717703348</v>
      </c>
      <c r="K66" s="16">
        <v>793133</v>
      </c>
      <c r="L66" s="16">
        <v>0</v>
      </c>
      <c r="M66" s="13" t="s">
        <v>34</v>
      </c>
      <c r="N66" s="13" t="s">
        <v>295</v>
      </c>
      <c r="O66" s="18" t="s">
        <v>36</v>
      </c>
    </row>
    <row r="67" spans="1:15" ht="15.75" customHeight="1" x14ac:dyDescent="0.25">
      <c r="A67" s="19">
        <v>3</v>
      </c>
      <c r="B67" s="20" t="s">
        <v>296</v>
      </c>
      <c r="C67" s="20" t="s">
        <v>297</v>
      </c>
      <c r="D67" s="20" t="s">
        <v>298</v>
      </c>
      <c r="E67" s="19">
        <v>2005</v>
      </c>
      <c r="F67" s="21">
        <v>3779</v>
      </c>
      <c r="G67" s="22">
        <v>0.78280000000000005</v>
      </c>
      <c r="H67" s="23">
        <v>842217</v>
      </c>
      <c r="I67" s="23">
        <v>842217</v>
      </c>
      <c r="J67" s="24">
        <f t="shared" si="0"/>
        <v>222.86768986504367</v>
      </c>
      <c r="K67" s="23">
        <v>666870</v>
      </c>
      <c r="L67" s="23">
        <v>0</v>
      </c>
      <c r="M67" s="20" t="s">
        <v>34</v>
      </c>
      <c r="N67" s="20" t="s">
        <v>299</v>
      </c>
      <c r="O67" s="25" t="s">
        <v>36</v>
      </c>
    </row>
    <row r="68" spans="1:15" ht="15.75" customHeight="1" x14ac:dyDescent="0.25">
      <c r="A68" s="12">
        <v>3</v>
      </c>
      <c r="B68" s="13" t="s">
        <v>300</v>
      </c>
      <c r="C68" s="13" t="s">
        <v>301</v>
      </c>
      <c r="D68" s="13" t="s">
        <v>302</v>
      </c>
      <c r="E68" s="12">
        <v>2013</v>
      </c>
      <c r="F68" s="14">
        <v>6174</v>
      </c>
      <c r="G68" s="15">
        <v>0.93430000000000002</v>
      </c>
      <c r="H68" s="16">
        <v>1429320</v>
      </c>
      <c r="I68" s="16">
        <v>1429320</v>
      </c>
      <c r="J68" s="17">
        <f t="shared" si="0"/>
        <v>231.50631681243925</v>
      </c>
      <c r="K68" s="16">
        <v>0</v>
      </c>
      <c r="L68" s="16">
        <v>0</v>
      </c>
      <c r="M68" s="13"/>
      <c r="N68" s="13" t="s">
        <v>303</v>
      </c>
      <c r="O68" s="18" t="s">
        <v>36</v>
      </c>
    </row>
    <row r="69" spans="1:15" ht="15.75" customHeight="1" x14ac:dyDescent="0.25">
      <c r="A69" s="19">
        <v>3</v>
      </c>
      <c r="B69" s="20" t="s">
        <v>304</v>
      </c>
      <c r="C69" s="20" t="s">
        <v>305</v>
      </c>
      <c r="D69" s="20" t="s">
        <v>306</v>
      </c>
      <c r="E69" s="19">
        <v>2008</v>
      </c>
      <c r="F69" s="21">
        <v>5634</v>
      </c>
      <c r="G69" s="22">
        <v>0.84499999999999997</v>
      </c>
      <c r="H69" s="23">
        <v>1163757</v>
      </c>
      <c r="I69" s="23">
        <v>1163757</v>
      </c>
      <c r="J69" s="24">
        <f t="shared" si="0"/>
        <v>206.55963791267305</v>
      </c>
      <c r="K69" s="23">
        <v>974477</v>
      </c>
      <c r="L69" s="23">
        <v>0</v>
      </c>
      <c r="M69" s="20" t="s">
        <v>34</v>
      </c>
      <c r="N69" s="20" t="s">
        <v>307</v>
      </c>
      <c r="O69" s="25" t="s">
        <v>36</v>
      </c>
    </row>
    <row r="70" spans="1:15" ht="15.75" customHeight="1" x14ac:dyDescent="0.25">
      <c r="A70" s="12">
        <v>3</v>
      </c>
      <c r="B70" s="13" t="s">
        <v>308</v>
      </c>
      <c r="C70" s="13" t="s">
        <v>309</v>
      </c>
      <c r="D70" s="13" t="s">
        <v>310</v>
      </c>
      <c r="E70" s="12">
        <v>2005</v>
      </c>
      <c r="F70" s="14">
        <v>3657</v>
      </c>
      <c r="G70" s="15">
        <v>0.82830000000000004</v>
      </c>
      <c r="H70" s="16">
        <v>851786</v>
      </c>
      <c r="I70" s="16">
        <v>851786</v>
      </c>
      <c r="J70" s="17">
        <f t="shared" si="0"/>
        <v>232.91933278643697</v>
      </c>
      <c r="K70" s="16">
        <v>750760</v>
      </c>
      <c r="L70" s="16">
        <v>0</v>
      </c>
      <c r="M70" s="13" t="s">
        <v>34</v>
      </c>
      <c r="N70" s="13" t="s">
        <v>311</v>
      </c>
      <c r="O70" s="18" t="s">
        <v>36</v>
      </c>
    </row>
    <row r="71" spans="1:15" ht="15.75" customHeight="1" x14ac:dyDescent="0.25">
      <c r="A71" s="19">
        <v>3</v>
      </c>
      <c r="B71" s="20" t="s">
        <v>312</v>
      </c>
      <c r="C71" s="20" t="s">
        <v>313</v>
      </c>
      <c r="D71" s="20" t="s">
        <v>314</v>
      </c>
      <c r="E71" s="19">
        <v>2002</v>
      </c>
      <c r="F71" s="21">
        <v>4474</v>
      </c>
      <c r="G71" s="22">
        <v>0.78280000000000005</v>
      </c>
      <c r="H71" s="23">
        <v>983972</v>
      </c>
      <c r="I71" s="23">
        <v>983972</v>
      </c>
      <c r="J71" s="24">
        <f t="shared" si="0"/>
        <v>219.93115780062584</v>
      </c>
      <c r="K71" s="23">
        <v>808625</v>
      </c>
      <c r="L71" s="23">
        <v>0</v>
      </c>
      <c r="M71" s="20" t="s">
        <v>34</v>
      </c>
      <c r="N71" s="20" t="s">
        <v>315</v>
      </c>
      <c r="O71" s="25" t="s">
        <v>36</v>
      </c>
    </row>
    <row r="72" spans="1:15" ht="15.75" customHeight="1" x14ac:dyDescent="0.25">
      <c r="A72" s="12">
        <v>3</v>
      </c>
      <c r="B72" s="13" t="s">
        <v>316</v>
      </c>
      <c r="C72" s="13" t="s">
        <v>317</v>
      </c>
      <c r="D72" s="13" t="s">
        <v>318</v>
      </c>
      <c r="E72" s="12">
        <v>2004</v>
      </c>
      <c r="F72" s="14">
        <v>3591</v>
      </c>
      <c r="G72" s="15">
        <v>0.87</v>
      </c>
      <c r="H72" s="16">
        <v>848001</v>
      </c>
      <c r="I72" s="16">
        <v>848001</v>
      </c>
      <c r="J72" s="17">
        <f t="shared" si="0"/>
        <v>236.14619883040936</v>
      </c>
      <c r="K72" s="16">
        <v>741889</v>
      </c>
      <c r="L72" s="16">
        <v>0</v>
      </c>
      <c r="M72" s="13" t="s">
        <v>34</v>
      </c>
      <c r="N72" s="13" t="s">
        <v>319</v>
      </c>
      <c r="O72" s="18" t="s">
        <v>36</v>
      </c>
    </row>
    <row r="73" spans="1:15" ht="15.75" customHeight="1" x14ac:dyDescent="0.25">
      <c r="A73" s="19">
        <v>3</v>
      </c>
      <c r="B73" s="20" t="s">
        <v>320</v>
      </c>
      <c r="C73" s="20" t="s">
        <v>321</v>
      </c>
      <c r="D73" s="20" t="s">
        <v>322</v>
      </c>
      <c r="E73" s="19">
        <v>2002</v>
      </c>
      <c r="F73" s="21">
        <v>4533</v>
      </c>
      <c r="G73" s="22">
        <v>0.93179999999999996</v>
      </c>
      <c r="H73" s="23">
        <v>877772</v>
      </c>
      <c r="I73" s="23">
        <v>877772</v>
      </c>
      <c r="J73" s="24">
        <f t="shared" si="0"/>
        <v>193.64041473637766</v>
      </c>
      <c r="K73" s="23">
        <v>669049</v>
      </c>
      <c r="L73" s="23">
        <v>0</v>
      </c>
      <c r="M73" s="20" t="s">
        <v>34</v>
      </c>
      <c r="N73" s="20" t="s">
        <v>323</v>
      </c>
      <c r="O73" s="25" t="s">
        <v>36</v>
      </c>
    </row>
    <row r="74" spans="1:15" ht="15.75" customHeight="1" x14ac:dyDescent="0.25">
      <c r="A74" s="12">
        <v>3</v>
      </c>
      <c r="B74" s="13" t="s">
        <v>324</v>
      </c>
      <c r="C74" s="13" t="s">
        <v>325</v>
      </c>
      <c r="D74" s="13" t="s">
        <v>326</v>
      </c>
      <c r="E74" s="12">
        <v>2008</v>
      </c>
      <c r="F74" s="14">
        <v>4979</v>
      </c>
      <c r="G74" s="15">
        <v>0.82820000000000005</v>
      </c>
      <c r="H74" s="16">
        <v>1188865</v>
      </c>
      <c r="I74" s="16">
        <v>1188865</v>
      </c>
      <c r="J74" s="17">
        <f t="shared" si="0"/>
        <v>238.77585860614582</v>
      </c>
      <c r="K74" s="16">
        <v>0</v>
      </c>
      <c r="L74" s="16">
        <v>0</v>
      </c>
      <c r="M74" s="13"/>
      <c r="N74" s="13" t="s">
        <v>327</v>
      </c>
      <c r="O74" s="18" t="s">
        <v>36</v>
      </c>
    </row>
    <row r="75" spans="1:15" ht="15.75" customHeight="1" x14ac:dyDescent="0.25">
      <c r="A75" s="19">
        <v>3</v>
      </c>
      <c r="B75" s="20" t="s">
        <v>328</v>
      </c>
      <c r="C75" s="20" t="s">
        <v>329</v>
      </c>
      <c r="D75" s="20" t="s">
        <v>330</v>
      </c>
      <c r="E75" s="19">
        <v>2001</v>
      </c>
      <c r="F75" s="21">
        <v>3430</v>
      </c>
      <c r="G75" s="22">
        <v>0.78280000000000005</v>
      </c>
      <c r="H75" s="23"/>
      <c r="I75" s="23"/>
      <c r="J75" s="24">
        <f t="shared" si="0"/>
        <v>0</v>
      </c>
      <c r="K75" s="23"/>
      <c r="L75" s="23"/>
      <c r="M75" s="20" t="s">
        <v>331</v>
      </c>
      <c r="N75" s="20" t="s">
        <v>332</v>
      </c>
      <c r="O75" s="25" t="s">
        <v>36</v>
      </c>
    </row>
    <row r="76" spans="1:15" ht="15.75" customHeight="1" x14ac:dyDescent="0.25">
      <c r="A76" s="12">
        <v>3</v>
      </c>
      <c r="B76" s="13" t="s">
        <v>333</v>
      </c>
      <c r="C76" s="13" t="s">
        <v>334</v>
      </c>
      <c r="D76" s="13" t="s">
        <v>335</v>
      </c>
      <c r="E76" s="12">
        <v>2006</v>
      </c>
      <c r="F76" s="14">
        <v>3241</v>
      </c>
      <c r="G76" s="15">
        <v>0.87739999999999996</v>
      </c>
      <c r="H76" s="16">
        <v>623710</v>
      </c>
      <c r="I76" s="16">
        <v>623710</v>
      </c>
      <c r="J76" s="17">
        <f t="shared" si="0"/>
        <v>192.4436902190682</v>
      </c>
      <c r="K76" s="16">
        <v>516695</v>
      </c>
      <c r="L76" s="16">
        <v>0</v>
      </c>
      <c r="M76" s="13" t="s">
        <v>34</v>
      </c>
      <c r="N76" s="13" t="s">
        <v>336</v>
      </c>
      <c r="O76" s="18" t="s">
        <v>36</v>
      </c>
    </row>
    <row r="77" spans="1:15" ht="15.75" customHeight="1" x14ac:dyDescent="0.25">
      <c r="A77" s="19">
        <v>3</v>
      </c>
      <c r="B77" s="20" t="s">
        <v>337</v>
      </c>
      <c r="C77" s="20" t="s">
        <v>338</v>
      </c>
      <c r="D77" s="20" t="s">
        <v>339</v>
      </c>
      <c r="E77" s="19">
        <v>2008</v>
      </c>
      <c r="F77" s="21">
        <v>4874</v>
      </c>
      <c r="G77" s="22">
        <v>0.82820000000000005</v>
      </c>
      <c r="H77" s="23">
        <v>1002742</v>
      </c>
      <c r="I77" s="23">
        <v>1002742</v>
      </c>
      <c r="J77" s="24">
        <f t="shared" si="0"/>
        <v>205.73286828067296</v>
      </c>
      <c r="K77" s="23">
        <v>901728</v>
      </c>
      <c r="L77" s="23">
        <v>0</v>
      </c>
      <c r="M77" s="20" t="s">
        <v>34</v>
      </c>
      <c r="N77" s="20" t="s">
        <v>340</v>
      </c>
      <c r="O77" s="25" t="s">
        <v>36</v>
      </c>
    </row>
    <row r="78" spans="1:15" ht="15.75" customHeight="1" x14ac:dyDescent="0.25">
      <c r="A78" s="12">
        <v>3</v>
      </c>
      <c r="B78" s="13" t="s">
        <v>341</v>
      </c>
      <c r="C78" s="13" t="s">
        <v>342</v>
      </c>
      <c r="D78" s="13" t="s">
        <v>343</v>
      </c>
      <c r="E78" s="12">
        <v>2016</v>
      </c>
      <c r="F78" s="14">
        <v>5851</v>
      </c>
      <c r="G78" s="15">
        <v>0.78280000000000005</v>
      </c>
      <c r="H78" s="16">
        <v>1426688</v>
      </c>
      <c r="I78" s="16">
        <v>1426688</v>
      </c>
      <c r="J78" s="17">
        <f t="shared" si="0"/>
        <v>243.83660912664502</v>
      </c>
      <c r="K78" s="16">
        <v>0</v>
      </c>
      <c r="L78" s="16">
        <v>0</v>
      </c>
      <c r="M78" s="13" t="s">
        <v>34</v>
      </c>
      <c r="N78" s="13" t="s">
        <v>344</v>
      </c>
      <c r="O78" s="18" t="s">
        <v>36</v>
      </c>
    </row>
    <row r="79" spans="1:15" ht="15.75" customHeight="1" x14ac:dyDescent="0.25">
      <c r="A79" s="19">
        <v>3</v>
      </c>
      <c r="B79" s="20" t="s">
        <v>345</v>
      </c>
      <c r="C79" s="20" t="s">
        <v>346</v>
      </c>
      <c r="D79" s="20" t="s">
        <v>347</v>
      </c>
      <c r="E79" s="19">
        <v>2000</v>
      </c>
      <c r="F79" s="21">
        <v>3271</v>
      </c>
      <c r="G79" s="22">
        <v>0.78029999999999999</v>
      </c>
      <c r="H79" s="23">
        <v>763840</v>
      </c>
      <c r="I79" s="23">
        <v>763840</v>
      </c>
      <c r="J79" s="24">
        <f t="shared" si="0"/>
        <v>233.5188015897279</v>
      </c>
      <c r="K79" s="23">
        <v>589053</v>
      </c>
      <c r="L79" s="23">
        <v>0</v>
      </c>
      <c r="M79" s="20"/>
      <c r="N79" s="20" t="s">
        <v>348</v>
      </c>
      <c r="O79" s="25" t="s">
        <v>36</v>
      </c>
    </row>
    <row r="80" spans="1:15" ht="15.75" customHeight="1" x14ac:dyDescent="0.25">
      <c r="A80" s="12">
        <v>3</v>
      </c>
      <c r="B80" s="13" t="s">
        <v>349</v>
      </c>
      <c r="C80" s="13" t="s">
        <v>350</v>
      </c>
      <c r="D80" s="13" t="s">
        <v>351</v>
      </c>
      <c r="E80" s="12">
        <v>2002</v>
      </c>
      <c r="F80" s="14">
        <v>3007</v>
      </c>
      <c r="G80" s="15">
        <v>0.82689999999999997</v>
      </c>
      <c r="H80" s="16">
        <v>588507</v>
      </c>
      <c r="I80" s="16">
        <v>588507</v>
      </c>
      <c r="J80" s="17">
        <f t="shared" si="0"/>
        <v>195.71233787828402</v>
      </c>
      <c r="K80" s="16">
        <v>487652</v>
      </c>
      <c r="L80" s="16">
        <v>0</v>
      </c>
      <c r="M80" s="13"/>
      <c r="N80" s="13" t="s">
        <v>352</v>
      </c>
      <c r="O80" s="18" t="s">
        <v>36</v>
      </c>
    </row>
    <row r="81" spans="1:15" ht="15.75" customHeight="1" x14ac:dyDescent="0.25">
      <c r="A81" s="19">
        <v>3</v>
      </c>
      <c r="B81" s="20" t="s">
        <v>353</v>
      </c>
      <c r="C81" s="20" t="s">
        <v>354</v>
      </c>
      <c r="D81" s="20" t="s">
        <v>355</v>
      </c>
      <c r="E81" s="19">
        <v>2000</v>
      </c>
      <c r="F81" s="21">
        <v>3612</v>
      </c>
      <c r="G81" s="22">
        <v>0.82820000000000005</v>
      </c>
      <c r="H81" s="23">
        <v>668743</v>
      </c>
      <c r="I81" s="23">
        <v>668743</v>
      </c>
      <c r="J81" s="24">
        <f t="shared" si="0"/>
        <v>185.14479512735326</v>
      </c>
      <c r="K81" s="23">
        <v>567729</v>
      </c>
      <c r="L81" s="23">
        <v>0</v>
      </c>
      <c r="M81" s="20" t="s">
        <v>34</v>
      </c>
      <c r="N81" s="20" t="s">
        <v>356</v>
      </c>
      <c r="O81" s="25" t="s">
        <v>36</v>
      </c>
    </row>
    <row r="82" spans="1:15" ht="15.75" customHeight="1" x14ac:dyDescent="0.25">
      <c r="A82" s="12">
        <v>3</v>
      </c>
      <c r="B82" s="13" t="s">
        <v>357</v>
      </c>
      <c r="C82" s="13" t="s">
        <v>358</v>
      </c>
      <c r="D82" s="13" t="s">
        <v>359</v>
      </c>
      <c r="E82" s="12">
        <v>2003</v>
      </c>
      <c r="F82" s="14">
        <v>6156</v>
      </c>
      <c r="G82" s="15">
        <v>0.78029999999999999</v>
      </c>
      <c r="H82" s="16">
        <v>1003784</v>
      </c>
      <c r="I82" s="16">
        <v>1003784</v>
      </c>
      <c r="J82" s="17">
        <f t="shared" si="0"/>
        <v>163.05782975958414</v>
      </c>
      <c r="K82" s="16">
        <v>828997</v>
      </c>
      <c r="L82" s="16">
        <v>0</v>
      </c>
      <c r="M82" s="13" t="s">
        <v>34</v>
      </c>
      <c r="N82" s="13" t="s">
        <v>360</v>
      </c>
      <c r="O82" s="18" t="s">
        <v>36</v>
      </c>
    </row>
    <row r="83" spans="1:15" ht="15.75" customHeight="1" x14ac:dyDescent="0.25">
      <c r="A83" s="19">
        <v>3</v>
      </c>
      <c r="B83" s="20" t="s">
        <v>361</v>
      </c>
      <c r="C83" s="20" t="s">
        <v>362</v>
      </c>
      <c r="D83" s="20" t="s">
        <v>363</v>
      </c>
      <c r="E83" s="19">
        <v>2002</v>
      </c>
      <c r="F83" s="21">
        <v>3884</v>
      </c>
      <c r="G83" s="22">
        <v>0.78280000000000005</v>
      </c>
      <c r="H83" s="23">
        <v>685842</v>
      </c>
      <c r="I83" s="23">
        <v>685842</v>
      </c>
      <c r="J83" s="24">
        <f t="shared" si="0"/>
        <v>176.58135942327496</v>
      </c>
      <c r="K83" s="23">
        <v>510495</v>
      </c>
      <c r="L83" s="23">
        <v>0</v>
      </c>
      <c r="M83" s="20" t="s">
        <v>34</v>
      </c>
      <c r="N83" s="20" t="s">
        <v>364</v>
      </c>
      <c r="O83" s="25" t="s">
        <v>36</v>
      </c>
    </row>
    <row r="84" spans="1:15" ht="15.75" customHeight="1" x14ac:dyDescent="0.25">
      <c r="A84" s="12">
        <v>3</v>
      </c>
      <c r="B84" s="13" t="s">
        <v>365</v>
      </c>
      <c r="C84" s="13" t="s">
        <v>366</v>
      </c>
      <c r="D84" s="13" t="s">
        <v>367</v>
      </c>
      <c r="E84" s="12">
        <v>2004</v>
      </c>
      <c r="F84" s="14">
        <v>4010</v>
      </c>
      <c r="G84" s="15">
        <v>0.78659999999999997</v>
      </c>
      <c r="H84" s="16">
        <v>823741</v>
      </c>
      <c r="I84" s="16">
        <v>823741</v>
      </c>
      <c r="J84" s="17">
        <f t="shared" si="0"/>
        <v>205.42169576059851</v>
      </c>
      <c r="K84" s="16">
        <v>727801</v>
      </c>
      <c r="L84" s="16">
        <v>95940</v>
      </c>
      <c r="M84" s="13" t="s">
        <v>34</v>
      </c>
      <c r="N84" s="13" t="s">
        <v>368</v>
      </c>
      <c r="O84" s="18" t="s">
        <v>36</v>
      </c>
    </row>
    <row r="85" spans="1:15" ht="15.75" customHeight="1" x14ac:dyDescent="0.25">
      <c r="A85" s="19">
        <v>3</v>
      </c>
      <c r="B85" s="20" t="s">
        <v>369</v>
      </c>
      <c r="C85" s="20" t="s">
        <v>370</v>
      </c>
      <c r="D85" s="20" t="s">
        <v>371</v>
      </c>
      <c r="E85" s="19">
        <v>2007</v>
      </c>
      <c r="F85" s="21">
        <v>4235</v>
      </c>
      <c r="G85" s="22">
        <v>0.82850000000000001</v>
      </c>
      <c r="H85" s="23">
        <v>954090</v>
      </c>
      <c r="I85" s="23">
        <v>954090</v>
      </c>
      <c r="J85" s="24">
        <f t="shared" si="0"/>
        <v>225.28689492325856</v>
      </c>
      <c r="K85" s="23">
        <v>853040</v>
      </c>
      <c r="L85" s="23">
        <v>0</v>
      </c>
      <c r="M85" s="20" t="s">
        <v>34</v>
      </c>
      <c r="N85" s="20" t="s">
        <v>372</v>
      </c>
      <c r="O85" s="25" t="s">
        <v>36</v>
      </c>
    </row>
    <row r="86" spans="1:15" ht="15.75" customHeight="1" x14ac:dyDescent="0.25">
      <c r="A86" s="12">
        <v>3</v>
      </c>
      <c r="B86" s="13" t="s">
        <v>373</v>
      </c>
      <c r="C86" s="13" t="s">
        <v>374</v>
      </c>
      <c r="D86" s="13" t="s">
        <v>375</v>
      </c>
      <c r="E86" s="12">
        <v>2002</v>
      </c>
      <c r="F86" s="14">
        <v>3945</v>
      </c>
      <c r="G86" s="15">
        <v>0.81410000000000005</v>
      </c>
      <c r="H86" s="16">
        <v>812403</v>
      </c>
      <c r="I86" s="16">
        <v>812403</v>
      </c>
      <c r="J86" s="17">
        <f t="shared" si="0"/>
        <v>205.93231939163499</v>
      </c>
      <c r="K86" s="16">
        <v>713109</v>
      </c>
      <c r="L86" s="16">
        <v>99294</v>
      </c>
      <c r="M86" s="13" t="s">
        <v>34</v>
      </c>
      <c r="N86" s="13" t="s">
        <v>376</v>
      </c>
      <c r="O86" s="18" t="s">
        <v>36</v>
      </c>
    </row>
    <row r="87" spans="1:15" ht="15.75" customHeight="1" x14ac:dyDescent="0.25">
      <c r="A87" s="19">
        <v>3</v>
      </c>
      <c r="B87" s="20" t="s">
        <v>377</v>
      </c>
      <c r="C87" s="20" t="s">
        <v>378</v>
      </c>
      <c r="D87" s="20" t="s">
        <v>379</v>
      </c>
      <c r="E87" s="19">
        <v>2002</v>
      </c>
      <c r="F87" s="21">
        <v>3430</v>
      </c>
      <c r="G87" s="22">
        <v>0.93459999999999999</v>
      </c>
      <c r="H87" s="23">
        <v>710156</v>
      </c>
      <c r="I87" s="23">
        <v>710156</v>
      </c>
      <c r="J87" s="24">
        <f t="shared" si="0"/>
        <v>207.04256559766765</v>
      </c>
      <c r="K87" s="23">
        <v>596165</v>
      </c>
      <c r="L87" s="23">
        <v>0</v>
      </c>
      <c r="M87" s="20" t="s">
        <v>34</v>
      </c>
      <c r="N87" s="20" t="s">
        <v>380</v>
      </c>
      <c r="O87" s="25" t="s">
        <v>36</v>
      </c>
    </row>
    <row r="88" spans="1:15" ht="15.75" customHeight="1" x14ac:dyDescent="0.25">
      <c r="A88" s="12">
        <v>3</v>
      </c>
      <c r="B88" s="13" t="s">
        <v>381</v>
      </c>
      <c r="C88" s="13" t="s">
        <v>382</v>
      </c>
      <c r="D88" s="13" t="s">
        <v>383</v>
      </c>
      <c r="E88" s="12">
        <v>2000</v>
      </c>
      <c r="F88" s="14">
        <v>4134</v>
      </c>
      <c r="G88" s="15">
        <v>0.90969999999999995</v>
      </c>
      <c r="H88" s="16">
        <v>771246</v>
      </c>
      <c r="I88" s="16">
        <v>771246</v>
      </c>
      <c r="J88" s="17">
        <f t="shared" si="0"/>
        <v>186.56168359941944</v>
      </c>
      <c r="K88" s="16">
        <v>660292</v>
      </c>
      <c r="L88" s="16">
        <v>0</v>
      </c>
      <c r="M88" s="13" t="s">
        <v>34</v>
      </c>
      <c r="N88" s="13" t="s">
        <v>384</v>
      </c>
      <c r="O88" s="18" t="s">
        <v>36</v>
      </c>
    </row>
    <row r="89" spans="1:15" ht="15.75" customHeight="1" x14ac:dyDescent="0.25">
      <c r="A89" s="19">
        <v>3</v>
      </c>
      <c r="B89" s="20" t="s">
        <v>385</v>
      </c>
      <c r="C89" s="20" t="s">
        <v>386</v>
      </c>
      <c r="D89" s="20" t="s">
        <v>387</v>
      </c>
      <c r="E89" s="19">
        <v>2004</v>
      </c>
      <c r="F89" s="21">
        <v>4111</v>
      </c>
      <c r="G89" s="22">
        <v>0.81759999999999999</v>
      </c>
      <c r="H89" s="23">
        <v>831196</v>
      </c>
      <c r="I89" s="23">
        <v>831196</v>
      </c>
      <c r="J89" s="24">
        <f t="shared" si="0"/>
        <v>202.18827535879348</v>
      </c>
      <c r="K89" s="23">
        <v>731475</v>
      </c>
      <c r="L89" s="23">
        <v>99721</v>
      </c>
      <c r="M89" s="20"/>
      <c r="N89" s="20" t="s">
        <v>388</v>
      </c>
      <c r="O89" s="25" t="s">
        <v>36</v>
      </c>
    </row>
    <row r="90" spans="1:15" ht="15.75" customHeight="1" x14ac:dyDescent="0.25">
      <c r="A90" s="12">
        <v>3</v>
      </c>
      <c r="B90" s="13" t="s">
        <v>389</v>
      </c>
      <c r="C90" s="13" t="s">
        <v>390</v>
      </c>
      <c r="D90" s="13" t="s">
        <v>391</v>
      </c>
      <c r="E90" s="12">
        <v>2000</v>
      </c>
      <c r="F90" s="14">
        <v>5375</v>
      </c>
      <c r="G90" s="15">
        <v>0.77190000000000003</v>
      </c>
      <c r="H90" s="16">
        <v>957202</v>
      </c>
      <c r="I90" s="16">
        <v>957202</v>
      </c>
      <c r="J90" s="17">
        <f t="shared" si="0"/>
        <v>178.0840930232558</v>
      </c>
      <c r="K90" s="16">
        <v>863055</v>
      </c>
      <c r="L90" s="16">
        <v>94147</v>
      </c>
      <c r="M90" s="13" t="s">
        <v>34</v>
      </c>
      <c r="N90" s="13" t="s">
        <v>392</v>
      </c>
      <c r="O90" s="18" t="s">
        <v>36</v>
      </c>
    </row>
    <row r="91" spans="1:15" ht="15.75" customHeight="1" x14ac:dyDescent="0.25">
      <c r="A91" s="19">
        <v>3</v>
      </c>
      <c r="B91" s="20" t="s">
        <v>393</v>
      </c>
      <c r="C91" s="20" t="s">
        <v>394</v>
      </c>
      <c r="D91" s="20" t="s">
        <v>395</v>
      </c>
      <c r="E91" s="19">
        <v>2001</v>
      </c>
      <c r="F91" s="21">
        <v>3947</v>
      </c>
      <c r="G91" s="22">
        <v>0.80500000000000005</v>
      </c>
      <c r="H91" s="23">
        <v>820670</v>
      </c>
      <c r="I91" s="23">
        <v>820670</v>
      </c>
      <c r="J91" s="24">
        <f t="shared" si="0"/>
        <v>207.92247276412465</v>
      </c>
      <c r="K91" s="23">
        <v>722486</v>
      </c>
      <c r="L91" s="23">
        <v>98184</v>
      </c>
      <c r="M91" s="20" t="s">
        <v>34</v>
      </c>
      <c r="N91" s="20" t="s">
        <v>396</v>
      </c>
      <c r="O91" s="25" t="s">
        <v>36</v>
      </c>
    </row>
    <row r="92" spans="1:15" ht="15.75" customHeight="1" x14ac:dyDescent="0.25">
      <c r="A92" s="12">
        <v>3</v>
      </c>
      <c r="B92" s="13" t="s">
        <v>397</v>
      </c>
      <c r="C92" s="13" t="s">
        <v>398</v>
      </c>
      <c r="D92" s="13" t="s">
        <v>399</v>
      </c>
      <c r="E92" s="12">
        <v>2003</v>
      </c>
      <c r="F92" s="14">
        <v>4640</v>
      </c>
      <c r="G92" s="15">
        <v>0.85470000000000002</v>
      </c>
      <c r="H92" s="16">
        <v>984058</v>
      </c>
      <c r="I92" s="16">
        <v>984058</v>
      </c>
      <c r="J92" s="17">
        <f t="shared" si="0"/>
        <v>212.08146551724138</v>
      </c>
      <c r="K92" s="16">
        <v>879812</v>
      </c>
      <c r="L92" s="16">
        <v>0</v>
      </c>
      <c r="M92" s="13" t="s">
        <v>34</v>
      </c>
      <c r="N92" s="13" t="s">
        <v>400</v>
      </c>
      <c r="O92" s="18" t="s">
        <v>36</v>
      </c>
    </row>
    <row r="93" spans="1:15" ht="15.75" customHeight="1" x14ac:dyDescent="0.25">
      <c r="A93" s="19">
        <v>3</v>
      </c>
      <c r="B93" s="20" t="s">
        <v>401</v>
      </c>
      <c r="C93" s="20" t="s">
        <v>402</v>
      </c>
      <c r="D93" s="20" t="s">
        <v>403</v>
      </c>
      <c r="E93" s="19">
        <v>2025</v>
      </c>
      <c r="F93" s="21">
        <v>3801</v>
      </c>
      <c r="G93" s="22">
        <v>1.1359999999999999</v>
      </c>
      <c r="H93" s="23"/>
      <c r="I93" s="23"/>
      <c r="J93" s="24">
        <f t="shared" si="0"/>
        <v>0</v>
      </c>
      <c r="K93" s="23"/>
      <c r="L93" s="23"/>
      <c r="M93" s="20"/>
      <c r="N93" s="20" t="s">
        <v>404</v>
      </c>
      <c r="O93" s="25" t="s">
        <v>36</v>
      </c>
    </row>
    <row r="94" spans="1:15" ht="15.75" customHeight="1" x14ac:dyDescent="0.25">
      <c r="A94" s="12">
        <v>3</v>
      </c>
      <c r="B94" s="13" t="s">
        <v>405</v>
      </c>
      <c r="C94" s="13" t="s">
        <v>406</v>
      </c>
      <c r="D94" s="13" t="s">
        <v>407</v>
      </c>
      <c r="E94" s="12">
        <v>2006</v>
      </c>
      <c r="F94" s="14">
        <v>4542</v>
      </c>
      <c r="G94" s="15">
        <v>0.91539999999999999</v>
      </c>
      <c r="H94" s="16">
        <v>1106392</v>
      </c>
      <c r="I94" s="16">
        <v>1106392</v>
      </c>
      <c r="J94" s="17">
        <f t="shared" si="0"/>
        <v>243.591369440775</v>
      </c>
      <c r="K94" s="16">
        <v>994742</v>
      </c>
      <c r="L94" s="16">
        <v>0</v>
      </c>
      <c r="M94" s="13" t="s">
        <v>34</v>
      </c>
      <c r="N94" s="13" t="s">
        <v>408</v>
      </c>
      <c r="O94" s="18" t="s">
        <v>36</v>
      </c>
    </row>
    <row r="95" spans="1:15" ht="15.75" customHeight="1" x14ac:dyDescent="0.25">
      <c r="A95" s="19">
        <v>4</v>
      </c>
      <c r="B95" s="20" t="s">
        <v>409</v>
      </c>
      <c r="C95" s="20" t="s">
        <v>410</v>
      </c>
      <c r="D95" s="20" t="s">
        <v>411</v>
      </c>
      <c r="E95" s="19">
        <v>2000</v>
      </c>
      <c r="F95" s="21">
        <v>3550</v>
      </c>
      <c r="G95" s="22">
        <v>1.0134000000000001</v>
      </c>
      <c r="H95" s="23">
        <v>725509</v>
      </c>
      <c r="I95" s="23">
        <v>725509</v>
      </c>
      <c r="J95" s="24">
        <f t="shared" si="0"/>
        <v>204.36873239436619</v>
      </c>
      <c r="K95" s="23">
        <v>608999</v>
      </c>
      <c r="L95" s="23">
        <v>0</v>
      </c>
      <c r="M95" s="20" t="s">
        <v>34</v>
      </c>
      <c r="N95" s="20" t="s">
        <v>412</v>
      </c>
      <c r="O95" s="25" t="s">
        <v>36</v>
      </c>
    </row>
    <row r="96" spans="1:15" ht="15.75" customHeight="1" x14ac:dyDescent="0.25">
      <c r="A96" s="12">
        <v>4</v>
      </c>
      <c r="B96" s="13" t="s">
        <v>413</v>
      </c>
      <c r="C96" s="13" t="s">
        <v>414</v>
      </c>
      <c r="D96" s="13" t="s">
        <v>415</v>
      </c>
      <c r="E96" s="12">
        <v>2001</v>
      </c>
      <c r="F96" s="14">
        <v>4424</v>
      </c>
      <c r="G96" s="15">
        <v>0.89770000000000005</v>
      </c>
      <c r="H96" s="16">
        <v>723404</v>
      </c>
      <c r="I96" s="16">
        <v>723404</v>
      </c>
      <c r="J96" s="17">
        <f t="shared" si="0"/>
        <v>163.51808318264014</v>
      </c>
      <c r="K96" s="16">
        <v>620168</v>
      </c>
      <c r="L96" s="16">
        <v>0</v>
      </c>
      <c r="M96" s="13" t="s">
        <v>34</v>
      </c>
      <c r="N96" s="13" t="s">
        <v>416</v>
      </c>
      <c r="O96" s="18" t="s">
        <v>36</v>
      </c>
    </row>
    <row r="97" spans="1:15" ht="15.75" customHeight="1" x14ac:dyDescent="0.25">
      <c r="A97" s="19">
        <v>4</v>
      </c>
      <c r="B97" s="20" t="s">
        <v>417</v>
      </c>
      <c r="C97" s="20" t="s">
        <v>418</v>
      </c>
      <c r="D97" s="20" t="s">
        <v>419</v>
      </c>
      <c r="E97" s="19">
        <v>2001</v>
      </c>
      <c r="F97" s="21">
        <v>3975</v>
      </c>
      <c r="G97" s="22">
        <v>0.76729999999999998</v>
      </c>
      <c r="H97" s="23">
        <v>797843</v>
      </c>
      <c r="I97" s="23">
        <v>797843</v>
      </c>
      <c r="J97" s="24">
        <f t="shared" si="0"/>
        <v>200.71522012578617</v>
      </c>
      <c r="K97" s="23">
        <v>709603</v>
      </c>
      <c r="L97" s="23">
        <v>88240</v>
      </c>
      <c r="M97" s="20" t="s">
        <v>34</v>
      </c>
      <c r="N97" s="20" t="s">
        <v>420</v>
      </c>
      <c r="O97" s="25" t="s">
        <v>36</v>
      </c>
    </row>
    <row r="98" spans="1:15" ht="15.75" customHeight="1" x14ac:dyDescent="0.25">
      <c r="A98" s="12">
        <v>4</v>
      </c>
      <c r="B98" s="13" t="s">
        <v>421</v>
      </c>
      <c r="C98" s="13" t="s">
        <v>422</v>
      </c>
      <c r="D98" s="13" t="s">
        <v>423</v>
      </c>
      <c r="E98" s="12">
        <v>2000</v>
      </c>
      <c r="F98" s="14">
        <v>3564</v>
      </c>
      <c r="G98" s="15">
        <v>0.85509999999999997</v>
      </c>
      <c r="H98" s="16">
        <v>576391</v>
      </c>
      <c r="I98" s="16">
        <v>576391</v>
      </c>
      <c r="J98" s="17">
        <f t="shared" si="0"/>
        <v>161.72586980920315</v>
      </c>
      <c r="K98" s="16">
        <v>478054</v>
      </c>
      <c r="L98" s="16">
        <v>98337</v>
      </c>
      <c r="M98" s="13" t="s">
        <v>34</v>
      </c>
      <c r="N98" s="13" t="s">
        <v>424</v>
      </c>
      <c r="O98" s="18" t="s">
        <v>36</v>
      </c>
    </row>
    <row r="99" spans="1:15" ht="15.75" customHeight="1" x14ac:dyDescent="0.25">
      <c r="A99" s="19">
        <v>4</v>
      </c>
      <c r="B99" s="20" t="s">
        <v>425</v>
      </c>
      <c r="C99" s="20" t="s">
        <v>426</v>
      </c>
      <c r="D99" s="20" t="s">
        <v>427</v>
      </c>
      <c r="E99" s="19">
        <v>2002</v>
      </c>
      <c r="F99" s="21">
        <v>8254</v>
      </c>
      <c r="G99" s="22">
        <v>1.1052</v>
      </c>
      <c r="H99" s="23">
        <v>2185858</v>
      </c>
      <c r="I99" s="23">
        <v>2185858</v>
      </c>
      <c r="J99" s="24">
        <f t="shared" si="0"/>
        <v>264.82408529197966</v>
      </c>
      <c r="K99" s="23">
        <v>0</v>
      </c>
      <c r="L99" s="23">
        <v>0</v>
      </c>
      <c r="M99" s="20" t="s">
        <v>34</v>
      </c>
      <c r="N99" s="20" t="s">
        <v>428</v>
      </c>
      <c r="O99" s="25" t="s">
        <v>36</v>
      </c>
    </row>
    <row r="100" spans="1:15" ht="15.75" customHeight="1" x14ac:dyDescent="0.25">
      <c r="A100" s="12">
        <v>4</v>
      </c>
      <c r="B100" s="13" t="s">
        <v>429</v>
      </c>
      <c r="C100" s="13" t="s">
        <v>430</v>
      </c>
      <c r="D100" s="13" t="s">
        <v>431</v>
      </c>
      <c r="E100" s="12">
        <v>2015</v>
      </c>
      <c r="F100" s="14">
        <v>4031</v>
      </c>
      <c r="G100" s="15">
        <v>0.94110000000000005</v>
      </c>
      <c r="H100" s="16">
        <v>1014946</v>
      </c>
      <c r="I100" s="16">
        <v>1014946</v>
      </c>
      <c r="J100" s="17">
        <f t="shared" si="0"/>
        <v>251.78516497147109</v>
      </c>
      <c r="K100" s="16">
        <v>906719</v>
      </c>
      <c r="L100" s="16">
        <v>0</v>
      </c>
      <c r="M100" s="13" t="s">
        <v>34</v>
      </c>
      <c r="N100" s="13" t="s">
        <v>432</v>
      </c>
      <c r="O100" s="18" t="s">
        <v>36</v>
      </c>
    </row>
    <row r="101" spans="1:15" ht="15.75" customHeight="1" x14ac:dyDescent="0.25">
      <c r="A101" s="19">
        <v>4</v>
      </c>
      <c r="B101" s="20" t="s">
        <v>433</v>
      </c>
      <c r="C101" s="20" t="s">
        <v>434</v>
      </c>
      <c r="D101" s="20" t="s">
        <v>435</v>
      </c>
      <c r="E101" s="19">
        <v>1999</v>
      </c>
      <c r="F101" s="21">
        <v>3933</v>
      </c>
      <c r="G101" s="22">
        <v>0.68440000000000001</v>
      </c>
      <c r="H101" s="23">
        <v>757981</v>
      </c>
      <c r="I101" s="23">
        <v>757981</v>
      </c>
      <c r="J101" s="24">
        <f t="shared" si="0"/>
        <v>192.72336638698195</v>
      </c>
      <c r="K101" s="23">
        <v>679275</v>
      </c>
      <c r="L101" s="23">
        <v>78706</v>
      </c>
      <c r="M101" s="20" t="s">
        <v>34</v>
      </c>
      <c r="N101" s="20" t="s">
        <v>436</v>
      </c>
      <c r="O101" s="25" t="s">
        <v>36</v>
      </c>
    </row>
    <row r="102" spans="1:15" ht="15.75" customHeight="1" x14ac:dyDescent="0.25">
      <c r="A102" s="12">
        <v>4</v>
      </c>
      <c r="B102" s="13" t="s">
        <v>437</v>
      </c>
      <c r="C102" s="13" t="s">
        <v>438</v>
      </c>
      <c r="D102" s="13" t="s">
        <v>439</v>
      </c>
      <c r="E102" s="12">
        <v>2000</v>
      </c>
      <c r="F102" s="14">
        <v>4049</v>
      </c>
      <c r="G102" s="15">
        <v>0.73319999999999996</v>
      </c>
      <c r="H102" s="16">
        <v>650122</v>
      </c>
      <c r="I102" s="16">
        <v>650122</v>
      </c>
      <c r="J102" s="17">
        <f t="shared" si="0"/>
        <v>160.56359594961719</v>
      </c>
      <c r="K102" s="16">
        <v>565804</v>
      </c>
      <c r="L102" s="16">
        <v>84318</v>
      </c>
      <c r="M102" s="13" t="s">
        <v>34</v>
      </c>
      <c r="N102" s="13" t="s">
        <v>440</v>
      </c>
      <c r="O102" s="18" t="s">
        <v>36</v>
      </c>
    </row>
    <row r="103" spans="1:15" ht="15.75" customHeight="1" x14ac:dyDescent="0.25">
      <c r="A103" s="19">
        <v>4</v>
      </c>
      <c r="B103" s="20" t="s">
        <v>441</v>
      </c>
      <c r="C103" s="20" t="s">
        <v>442</v>
      </c>
      <c r="D103" s="20" t="s">
        <v>443</v>
      </c>
      <c r="E103" s="19">
        <v>2001</v>
      </c>
      <c r="F103" s="21">
        <v>3517</v>
      </c>
      <c r="G103" s="22">
        <v>0.73250000000000004</v>
      </c>
      <c r="H103" s="23">
        <v>731525</v>
      </c>
      <c r="I103" s="23">
        <v>731525</v>
      </c>
      <c r="J103" s="24">
        <f t="shared" si="0"/>
        <v>207.99687233437589</v>
      </c>
      <c r="K103" s="23">
        <v>647287</v>
      </c>
      <c r="L103" s="23">
        <v>84238</v>
      </c>
      <c r="M103" s="20" t="s">
        <v>34</v>
      </c>
      <c r="N103" s="20" t="s">
        <v>444</v>
      </c>
      <c r="O103" s="25" t="s">
        <v>36</v>
      </c>
    </row>
    <row r="104" spans="1:15" ht="15.75" customHeight="1" x14ac:dyDescent="0.25">
      <c r="A104" s="12">
        <v>4</v>
      </c>
      <c r="B104" s="13" t="s">
        <v>445</v>
      </c>
      <c r="C104" s="13" t="s">
        <v>446</v>
      </c>
      <c r="D104" s="13" t="s">
        <v>447</v>
      </c>
      <c r="E104" s="12">
        <v>2006</v>
      </c>
      <c r="F104" s="14">
        <v>4360</v>
      </c>
      <c r="G104" s="15">
        <v>0.93220000000000003</v>
      </c>
      <c r="H104" s="16">
        <v>862560</v>
      </c>
      <c r="I104" s="16">
        <v>862560</v>
      </c>
      <c r="J104" s="17">
        <f t="shared" si="0"/>
        <v>197.83486238532109</v>
      </c>
      <c r="K104" s="16">
        <v>766077</v>
      </c>
      <c r="L104" s="16">
        <v>96483</v>
      </c>
      <c r="M104" s="13" t="s">
        <v>34</v>
      </c>
      <c r="N104" s="13" t="s">
        <v>448</v>
      </c>
      <c r="O104" s="18" t="s">
        <v>36</v>
      </c>
    </row>
    <row r="105" spans="1:15" ht="15.75" customHeight="1" x14ac:dyDescent="0.25">
      <c r="A105" s="19">
        <v>4</v>
      </c>
      <c r="B105" s="20" t="s">
        <v>449</v>
      </c>
      <c r="C105" s="20" t="s">
        <v>450</v>
      </c>
      <c r="D105" s="20" t="s">
        <v>451</v>
      </c>
      <c r="E105" s="19">
        <v>1999</v>
      </c>
      <c r="F105" s="21">
        <v>3831</v>
      </c>
      <c r="G105" s="22">
        <v>0.70599999999999996</v>
      </c>
      <c r="H105" s="23">
        <v>752882</v>
      </c>
      <c r="I105" s="23">
        <v>752882</v>
      </c>
      <c r="J105" s="24">
        <f t="shared" si="0"/>
        <v>196.52362307491518</v>
      </c>
      <c r="K105" s="23">
        <v>671692</v>
      </c>
      <c r="L105" s="23">
        <v>81190</v>
      </c>
      <c r="M105" s="20" t="s">
        <v>34</v>
      </c>
      <c r="N105" s="20" t="s">
        <v>452</v>
      </c>
      <c r="O105" s="25" t="s">
        <v>36</v>
      </c>
    </row>
    <row r="106" spans="1:15" ht="15.75" customHeight="1" x14ac:dyDescent="0.25">
      <c r="A106" s="12">
        <v>4</v>
      </c>
      <c r="B106" s="13" t="s">
        <v>453</v>
      </c>
      <c r="C106" s="13" t="s">
        <v>454</v>
      </c>
      <c r="D106" s="13" t="s">
        <v>455</v>
      </c>
      <c r="E106" s="12">
        <v>2004</v>
      </c>
      <c r="F106" s="14">
        <v>5141</v>
      </c>
      <c r="G106" s="15">
        <v>0.89790000000000003</v>
      </c>
      <c r="H106" s="16">
        <v>997899</v>
      </c>
      <c r="I106" s="16">
        <v>997899</v>
      </c>
      <c r="J106" s="17">
        <f t="shared" si="0"/>
        <v>194.10601050379304</v>
      </c>
      <c r="K106" s="16">
        <v>894640</v>
      </c>
      <c r="L106" s="16">
        <v>0</v>
      </c>
      <c r="M106" s="13" t="s">
        <v>34</v>
      </c>
      <c r="N106" s="13" t="s">
        <v>456</v>
      </c>
      <c r="O106" s="18" t="s">
        <v>36</v>
      </c>
    </row>
    <row r="107" spans="1:15" ht="15.75" customHeight="1" x14ac:dyDescent="0.25">
      <c r="A107" s="19">
        <v>4</v>
      </c>
      <c r="B107" s="20" t="s">
        <v>457</v>
      </c>
      <c r="C107" s="20" t="s">
        <v>458</v>
      </c>
      <c r="D107" s="20" t="s">
        <v>459</v>
      </c>
      <c r="E107" s="19">
        <v>2000</v>
      </c>
      <c r="F107" s="21">
        <v>4242</v>
      </c>
      <c r="G107" s="22">
        <v>1.7</v>
      </c>
      <c r="H107" s="23">
        <v>920268</v>
      </c>
      <c r="I107" s="23">
        <v>920268</v>
      </c>
      <c r="J107" s="24">
        <f t="shared" si="0"/>
        <v>216.94200848656294</v>
      </c>
      <c r="K107" s="23">
        <v>727505</v>
      </c>
      <c r="L107" s="23">
        <v>0</v>
      </c>
      <c r="M107" s="20" t="s">
        <v>34</v>
      </c>
      <c r="N107" s="20" t="s">
        <v>460</v>
      </c>
      <c r="O107" s="25" t="s">
        <v>36</v>
      </c>
    </row>
    <row r="108" spans="1:15" ht="15.75" customHeight="1" x14ac:dyDescent="0.25">
      <c r="A108" s="12">
        <v>4</v>
      </c>
      <c r="B108" s="13" t="s">
        <v>461</v>
      </c>
      <c r="C108" s="13" t="s">
        <v>462</v>
      </c>
      <c r="D108" s="13" t="s">
        <v>463</v>
      </c>
      <c r="E108" s="12">
        <v>2006</v>
      </c>
      <c r="F108" s="14">
        <v>4866</v>
      </c>
      <c r="G108" s="15">
        <v>0.85950000000000004</v>
      </c>
      <c r="H108" s="16">
        <v>816404</v>
      </c>
      <c r="I108" s="16">
        <v>816404</v>
      </c>
      <c r="J108" s="17">
        <f t="shared" si="0"/>
        <v>167.77722975750103</v>
      </c>
      <c r="K108" s="16">
        <v>717561</v>
      </c>
      <c r="L108" s="16">
        <v>98843</v>
      </c>
      <c r="M108" s="13" t="s">
        <v>34</v>
      </c>
      <c r="N108" s="13" t="s">
        <v>464</v>
      </c>
      <c r="O108" s="18" t="s">
        <v>36</v>
      </c>
    </row>
    <row r="109" spans="1:15" ht="15.75" customHeight="1" x14ac:dyDescent="0.25">
      <c r="A109" s="19">
        <v>4</v>
      </c>
      <c r="B109" s="20" t="s">
        <v>465</v>
      </c>
      <c r="C109" s="20" t="s">
        <v>466</v>
      </c>
      <c r="D109" s="20" t="s">
        <v>467</v>
      </c>
      <c r="E109" s="19">
        <v>2009</v>
      </c>
      <c r="F109" s="21">
        <v>5885</v>
      </c>
      <c r="G109" s="22">
        <v>0.8427</v>
      </c>
      <c r="H109" s="23">
        <v>1264113</v>
      </c>
      <c r="I109" s="23">
        <v>1264113</v>
      </c>
      <c r="J109" s="24">
        <f t="shared" si="0"/>
        <v>214.80254885301613</v>
      </c>
      <c r="K109" s="23">
        <v>0</v>
      </c>
      <c r="L109" s="23">
        <v>96911</v>
      </c>
      <c r="M109" s="20" t="s">
        <v>34</v>
      </c>
      <c r="N109" s="20" t="s">
        <v>468</v>
      </c>
      <c r="O109" s="25" t="s">
        <v>36</v>
      </c>
    </row>
    <row r="110" spans="1:15" ht="15.75" customHeight="1" x14ac:dyDescent="0.25">
      <c r="A110" s="12">
        <v>4</v>
      </c>
      <c r="B110" s="13" t="s">
        <v>469</v>
      </c>
      <c r="C110" s="13" t="s">
        <v>470</v>
      </c>
      <c r="D110" s="13" t="s">
        <v>471</v>
      </c>
      <c r="E110" s="12">
        <v>2008</v>
      </c>
      <c r="F110" s="14">
        <v>5332</v>
      </c>
      <c r="G110" s="15">
        <v>0.88129999999999997</v>
      </c>
      <c r="H110" s="16">
        <v>949990</v>
      </c>
      <c r="I110" s="16">
        <v>949990</v>
      </c>
      <c r="J110" s="17">
        <f t="shared" si="0"/>
        <v>178.16766691672919</v>
      </c>
      <c r="K110" s="16">
        <v>848640</v>
      </c>
      <c r="L110" s="16">
        <v>0</v>
      </c>
      <c r="M110" s="13" t="s">
        <v>34</v>
      </c>
      <c r="N110" s="13" t="s">
        <v>472</v>
      </c>
      <c r="O110" s="18" t="s">
        <v>36</v>
      </c>
    </row>
    <row r="111" spans="1:15" ht="15.75" customHeight="1" x14ac:dyDescent="0.25">
      <c r="A111" s="19">
        <v>4</v>
      </c>
      <c r="B111" s="20" t="s">
        <v>473</v>
      </c>
      <c r="C111" s="20" t="s">
        <v>474</v>
      </c>
      <c r="D111" s="20" t="s">
        <v>475</v>
      </c>
      <c r="E111" s="19">
        <v>2001</v>
      </c>
      <c r="F111" s="21">
        <v>4898</v>
      </c>
      <c r="G111" s="22">
        <v>1.3546</v>
      </c>
      <c r="H111" s="23">
        <v>856033</v>
      </c>
      <c r="I111" s="23">
        <v>856033</v>
      </c>
      <c r="J111" s="24">
        <f t="shared" si="0"/>
        <v>174.77194773376888</v>
      </c>
      <c r="K111" s="23">
        <v>701359</v>
      </c>
      <c r="L111" s="23">
        <v>0</v>
      </c>
      <c r="M111" s="20" t="s">
        <v>34</v>
      </c>
      <c r="N111" s="20" t="s">
        <v>476</v>
      </c>
      <c r="O111" s="25" t="s">
        <v>36</v>
      </c>
    </row>
    <row r="112" spans="1:15" ht="15.75" customHeight="1" x14ac:dyDescent="0.25">
      <c r="A112" s="12">
        <v>4</v>
      </c>
      <c r="B112" s="13" t="s">
        <v>477</v>
      </c>
      <c r="C112" s="13" t="s">
        <v>478</v>
      </c>
      <c r="D112" s="13" t="s">
        <v>479</v>
      </c>
      <c r="E112" s="12">
        <v>2000</v>
      </c>
      <c r="F112" s="14">
        <v>5311</v>
      </c>
      <c r="G112" s="15">
        <v>0.90990000000000004</v>
      </c>
      <c r="H112" s="16">
        <v>1046293</v>
      </c>
      <c r="I112" s="16">
        <v>1046293</v>
      </c>
      <c r="J112" s="17">
        <f t="shared" si="0"/>
        <v>197.00489549990584</v>
      </c>
      <c r="K112" s="16">
        <v>941654</v>
      </c>
      <c r="L112" s="16">
        <v>0</v>
      </c>
      <c r="M112" s="13" t="s">
        <v>34</v>
      </c>
      <c r="N112" s="13" t="s">
        <v>480</v>
      </c>
      <c r="O112" s="18" t="s">
        <v>36</v>
      </c>
    </row>
    <row r="113" spans="1:15" ht="15.75" customHeight="1" x14ac:dyDescent="0.25">
      <c r="A113" s="19">
        <v>4</v>
      </c>
      <c r="B113" s="20" t="s">
        <v>481</v>
      </c>
      <c r="C113" s="20" t="s">
        <v>482</v>
      </c>
      <c r="D113" s="20" t="s">
        <v>483</v>
      </c>
      <c r="E113" s="19">
        <v>2002</v>
      </c>
      <c r="F113" s="21">
        <v>4883</v>
      </c>
      <c r="G113" s="22">
        <v>1.5192000000000001</v>
      </c>
      <c r="H113" s="23">
        <v>881964</v>
      </c>
      <c r="I113" s="23">
        <v>881964</v>
      </c>
      <c r="J113" s="24">
        <f t="shared" si="0"/>
        <v>180.6192914192095</v>
      </c>
      <c r="K113" s="23">
        <v>709070</v>
      </c>
      <c r="L113" s="23">
        <v>0</v>
      </c>
      <c r="M113" s="20" t="s">
        <v>34</v>
      </c>
      <c r="N113" s="20" t="s">
        <v>484</v>
      </c>
      <c r="O113" s="25" t="s">
        <v>36</v>
      </c>
    </row>
    <row r="114" spans="1:15" ht="15.75" customHeight="1" x14ac:dyDescent="0.25">
      <c r="A114" s="12">
        <v>4</v>
      </c>
      <c r="B114" s="13" t="s">
        <v>485</v>
      </c>
      <c r="C114" s="13" t="s">
        <v>486</v>
      </c>
      <c r="D114" s="13" t="s">
        <v>487</v>
      </c>
      <c r="E114" s="12">
        <v>2001</v>
      </c>
      <c r="F114" s="14">
        <v>3865</v>
      </c>
      <c r="G114" s="15">
        <v>3.1040000000000001</v>
      </c>
      <c r="H114" s="16">
        <v>862742</v>
      </c>
      <c r="I114" s="16">
        <v>862742</v>
      </c>
      <c r="J114" s="17">
        <f t="shared" si="0"/>
        <v>223.21914618369988</v>
      </c>
      <c r="K114" s="16">
        <v>648139</v>
      </c>
      <c r="L114" s="16">
        <v>0</v>
      </c>
      <c r="M114" s="13" t="s">
        <v>34</v>
      </c>
      <c r="N114" s="13" t="s">
        <v>488</v>
      </c>
      <c r="O114" s="18" t="s">
        <v>36</v>
      </c>
    </row>
    <row r="115" spans="1:15" ht="15.75" customHeight="1" x14ac:dyDescent="0.25">
      <c r="A115" s="19">
        <v>4</v>
      </c>
      <c r="B115" s="20" t="s">
        <v>489</v>
      </c>
      <c r="C115" s="20" t="s">
        <v>490</v>
      </c>
      <c r="D115" s="20" t="s">
        <v>491</v>
      </c>
      <c r="E115" s="19">
        <v>2000</v>
      </c>
      <c r="F115" s="21">
        <v>3484</v>
      </c>
      <c r="G115" s="22">
        <v>0.76490000000000002</v>
      </c>
      <c r="H115" s="23">
        <v>591195</v>
      </c>
      <c r="I115" s="23">
        <v>591195</v>
      </c>
      <c r="J115" s="24">
        <f t="shared" si="0"/>
        <v>169.68857634902412</v>
      </c>
      <c r="K115" s="23">
        <v>503231</v>
      </c>
      <c r="L115" s="23">
        <v>87964</v>
      </c>
      <c r="M115" s="20" t="s">
        <v>34</v>
      </c>
      <c r="N115" s="20" t="s">
        <v>492</v>
      </c>
      <c r="O115" s="25" t="s">
        <v>36</v>
      </c>
    </row>
    <row r="116" spans="1:15" ht="15.75" customHeight="1" x14ac:dyDescent="0.25">
      <c r="A116" s="12">
        <v>4</v>
      </c>
      <c r="B116" s="13" t="s">
        <v>493</v>
      </c>
      <c r="C116" s="13" t="s">
        <v>494</v>
      </c>
      <c r="D116" s="13" t="s">
        <v>495</v>
      </c>
      <c r="E116" s="12">
        <v>2004</v>
      </c>
      <c r="F116" s="14">
        <v>4588</v>
      </c>
      <c r="G116" s="15">
        <v>0.83620000000000005</v>
      </c>
      <c r="H116" s="16">
        <v>934233</v>
      </c>
      <c r="I116" s="16">
        <v>934233</v>
      </c>
      <c r="J116" s="17">
        <f t="shared" si="0"/>
        <v>203.62532693984306</v>
      </c>
      <c r="K116" s="16">
        <v>847686</v>
      </c>
      <c r="L116" s="16">
        <v>86547</v>
      </c>
      <c r="M116" s="13" t="s">
        <v>34</v>
      </c>
      <c r="N116" s="13" t="s">
        <v>496</v>
      </c>
      <c r="O116" s="18" t="s">
        <v>36</v>
      </c>
    </row>
    <row r="117" spans="1:15" ht="15.75" customHeight="1" x14ac:dyDescent="0.25">
      <c r="A117" s="19">
        <v>4</v>
      </c>
      <c r="B117" s="20" t="s">
        <v>497</v>
      </c>
      <c r="C117" s="20" t="s">
        <v>498</v>
      </c>
      <c r="D117" s="20" t="s">
        <v>499</v>
      </c>
      <c r="E117" s="19">
        <v>2005</v>
      </c>
      <c r="F117" s="21">
        <v>3765</v>
      </c>
      <c r="G117" s="22">
        <v>0.82899999999999996</v>
      </c>
      <c r="H117" s="23">
        <v>940974</v>
      </c>
      <c r="I117" s="23">
        <v>940974</v>
      </c>
      <c r="J117" s="24">
        <f t="shared" si="0"/>
        <v>249.92669322709165</v>
      </c>
      <c r="K117" s="23">
        <v>845639</v>
      </c>
      <c r="L117" s="23">
        <v>95335</v>
      </c>
      <c r="M117" s="20" t="s">
        <v>34</v>
      </c>
      <c r="N117" s="20" t="s">
        <v>500</v>
      </c>
      <c r="O117" s="25" t="s">
        <v>36</v>
      </c>
    </row>
    <row r="118" spans="1:15" ht="15.75" customHeight="1" x14ac:dyDescent="0.25">
      <c r="A118" s="12">
        <v>4</v>
      </c>
      <c r="B118" s="13" t="s">
        <v>501</v>
      </c>
      <c r="C118" s="13" t="s">
        <v>502</v>
      </c>
      <c r="D118" s="13" t="s">
        <v>503</v>
      </c>
      <c r="E118" s="12">
        <v>2000</v>
      </c>
      <c r="F118" s="14">
        <v>4483</v>
      </c>
      <c r="G118" s="15">
        <v>1.2042999999999999</v>
      </c>
      <c r="H118" s="16">
        <v>996310</v>
      </c>
      <c r="I118" s="16">
        <v>996310</v>
      </c>
      <c r="J118" s="17">
        <f t="shared" si="0"/>
        <v>222.24180236448805</v>
      </c>
      <c r="K118" s="16">
        <v>858382</v>
      </c>
      <c r="L118" s="16">
        <v>0</v>
      </c>
      <c r="M118" s="13" t="s">
        <v>34</v>
      </c>
      <c r="N118" s="13" t="s">
        <v>504</v>
      </c>
      <c r="O118" s="18" t="s">
        <v>36</v>
      </c>
    </row>
    <row r="119" spans="1:15" ht="15.75" customHeight="1" x14ac:dyDescent="0.25">
      <c r="A119" s="19">
        <v>4</v>
      </c>
      <c r="B119" s="20" t="s">
        <v>505</v>
      </c>
      <c r="C119" s="20" t="s">
        <v>506</v>
      </c>
      <c r="D119" s="20" t="s">
        <v>507</v>
      </c>
      <c r="E119" s="19">
        <v>2000</v>
      </c>
      <c r="F119" s="21">
        <v>4244</v>
      </c>
      <c r="G119" s="22">
        <v>0.99480000000000002</v>
      </c>
      <c r="H119" s="23">
        <v>887807</v>
      </c>
      <c r="I119" s="23">
        <v>887807</v>
      </c>
      <c r="J119" s="24">
        <f t="shared" si="0"/>
        <v>209.19109330819981</v>
      </c>
      <c r="K119" s="23">
        <v>773405</v>
      </c>
      <c r="L119" s="23">
        <v>0</v>
      </c>
      <c r="M119" s="20"/>
      <c r="N119" s="20" t="s">
        <v>508</v>
      </c>
      <c r="O119" s="25" t="s">
        <v>36</v>
      </c>
    </row>
    <row r="120" spans="1:15" ht="15.75" customHeight="1" x14ac:dyDescent="0.25">
      <c r="A120" s="12">
        <v>5</v>
      </c>
      <c r="B120" s="13" t="s">
        <v>509</v>
      </c>
      <c r="C120" s="13" t="s">
        <v>510</v>
      </c>
      <c r="D120" s="13" t="s">
        <v>511</v>
      </c>
      <c r="E120" s="12">
        <v>2002</v>
      </c>
      <c r="F120" s="14">
        <v>3468</v>
      </c>
      <c r="G120" s="15">
        <v>1.2497</v>
      </c>
      <c r="H120" s="16">
        <v>687721</v>
      </c>
      <c r="I120" s="16">
        <v>687721</v>
      </c>
      <c r="J120" s="17">
        <f t="shared" si="0"/>
        <v>198.30478662053056</v>
      </c>
      <c r="K120" s="16">
        <v>536059</v>
      </c>
      <c r="L120" s="16">
        <v>0</v>
      </c>
      <c r="M120" s="13" t="s">
        <v>34</v>
      </c>
      <c r="N120" s="13" t="s">
        <v>512</v>
      </c>
      <c r="O120" s="18" t="s">
        <v>36</v>
      </c>
    </row>
    <row r="121" spans="1:15" ht="15.75" customHeight="1" x14ac:dyDescent="0.25">
      <c r="A121" s="19">
        <v>5</v>
      </c>
      <c r="B121" s="20" t="s">
        <v>513</v>
      </c>
      <c r="C121" s="20" t="s">
        <v>514</v>
      </c>
      <c r="D121" s="20" t="s">
        <v>515</v>
      </c>
      <c r="E121" s="19">
        <v>2004</v>
      </c>
      <c r="F121" s="21">
        <v>3958</v>
      </c>
      <c r="G121" s="22">
        <v>1.0912999999999999</v>
      </c>
      <c r="H121" s="23">
        <v>980075</v>
      </c>
      <c r="I121" s="23">
        <v>980075</v>
      </c>
      <c r="J121" s="24">
        <f t="shared" si="0"/>
        <v>247.61874684183931</v>
      </c>
      <c r="K121" s="23">
        <v>736070</v>
      </c>
      <c r="L121" s="23">
        <v>0</v>
      </c>
      <c r="M121" s="20" t="s">
        <v>34</v>
      </c>
      <c r="N121" s="20" t="s">
        <v>516</v>
      </c>
      <c r="O121" s="25" t="s">
        <v>36</v>
      </c>
    </row>
    <row r="122" spans="1:15" ht="15.75" customHeight="1" x14ac:dyDescent="0.25">
      <c r="A122" s="12">
        <v>5</v>
      </c>
      <c r="B122" s="13" t="s">
        <v>517</v>
      </c>
      <c r="C122" s="13" t="s">
        <v>518</v>
      </c>
      <c r="D122" s="13" t="s">
        <v>519</v>
      </c>
      <c r="E122" s="12">
        <v>2006</v>
      </c>
      <c r="F122" s="14">
        <v>4474</v>
      </c>
      <c r="G122" s="15">
        <v>0.89839999999999998</v>
      </c>
      <c r="H122" s="16">
        <v>983223</v>
      </c>
      <c r="I122" s="16">
        <v>983223</v>
      </c>
      <c r="J122" s="17">
        <f t="shared" si="0"/>
        <v>219.7637460885114</v>
      </c>
      <c r="K122" s="16">
        <v>873647</v>
      </c>
      <c r="L122" s="16">
        <v>0</v>
      </c>
      <c r="M122" s="13" t="s">
        <v>34</v>
      </c>
      <c r="N122" s="13" t="s">
        <v>520</v>
      </c>
      <c r="O122" s="18" t="s">
        <v>36</v>
      </c>
    </row>
    <row r="123" spans="1:15" ht="15.75" customHeight="1" x14ac:dyDescent="0.25">
      <c r="A123" s="19">
        <v>5</v>
      </c>
      <c r="B123" s="20" t="s">
        <v>521</v>
      </c>
      <c r="C123" s="20" t="s">
        <v>522</v>
      </c>
      <c r="D123" s="20" t="s">
        <v>523</v>
      </c>
      <c r="E123" s="19">
        <v>2004</v>
      </c>
      <c r="F123" s="21">
        <v>5546</v>
      </c>
      <c r="G123" s="22">
        <v>1.0707</v>
      </c>
      <c r="H123" s="23">
        <v>1150944</v>
      </c>
      <c r="I123" s="23">
        <v>1150944</v>
      </c>
      <c r="J123" s="24">
        <f t="shared" si="0"/>
        <v>207.52686620988101</v>
      </c>
      <c r="K123" s="23">
        <v>911447</v>
      </c>
      <c r="L123" s="23">
        <v>0</v>
      </c>
      <c r="M123" s="20" t="s">
        <v>34</v>
      </c>
      <c r="N123" s="20" t="s">
        <v>524</v>
      </c>
      <c r="O123" s="25" t="s">
        <v>36</v>
      </c>
    </row>
    <row r="124" spans="1:15" ht="15.75" customHeight="1" x14ac:dyDescent="0.25">
      <c r="A124" s="12">
        <v>5</v>
      </c>
      <c r="B124" s="13" t="s">
        <v>525</v>
      </c>
      <c r="C124" s="13" t="s">
        <v>526</v>
      </c>
      <c r="D124" s="13" t="s">
        <v>527</v>
      </c>
      <c r="E124" s="12">
        <v>2019</v>
      </c>
      <c r="F124" s="14">
        <v>4166</v>
      </c>
      <c r="G124" s="15">
        <v>1.0098</v>
      </c>
      <c r="H124" s="16">
        <v>1117599</v>
      </c>
      <c r="I124" s="16">
        <v>1117599</v>
      </c>
      <c r="J124" s="17">
        <f t="shared" si="0"/>
        <v>268.26668266922707</v>
      </c>
      <c r="K124" s="16">
        <v>994460</v>
      </c>
      <c r="L124" s="16">
        <v>0</v>
      </c>
      <c r="M124" s="13" t="s">
        <v>34</v>
      </c>
      <c r="N124" s="13" t="s">
        <v>528</v>
      </c>
      <c r="O124" s="18" t="s">
        <v>36</v>
      </c>
    </row>
    <row r="125" spans="1:15" ht="15.75" customHeight="1" x14ac:dyDescent="0.25">
      <c r="A125" s="19">
        <v>5</v>
      </c>
      <c r="B125" s="20" t="s">
        <v>529</v>
      </c>
      <c r="C125" s="20" t="s">
        <v>530</v>
      </c>
      <c r="D125" s="20" t="s">
        <v>531</v>
      </c>
      <c r="E125" s="19">
        <v>2002</v>
      </c>
      <c r="F125" s="21">
        <v>6570</v>
      </c>
      <c r="G125" s="22">
        <v>2.0478000000000001</v>
      </c>
      <c r="H125" s="23">
        <v>1413100</v>
      </c>
      <c r="I125" s="23">
        <v>1413100</v>
      </c>
      <c r="J125" s="24">
        <f t="shared" si="0"/>
        <v>215.08371385083714</v>
      </c>
      <c r="K125" s="23">
        <v>964005</v>
      </c>
      <c r="L125" s="23">
        <v>0</v>
      </c>
      <c r="M125" s="20" t="s">
        <v>34</v>
      </c>
      <c r="N125" s="20" t="s">
        <v>532</v>
      </c>
      <c r="O125" s="25" t="s">
        <v>36</v>
      </c>
    </row>
    <row r="126" spans="1:15" ht="15.75" customHeight="1" x14ac:dyDescent="0.25">
      <c r="A126" s="12">
        <v>5</v>
      </c>
      <c r="B126" s="13" t="s">
        <v>533</v>
      </c>
      <c r="C126" s="13" t="s">
        <v>534</v>
      </c>
      <c r="D126" s="13" t="s">
        <v>535</v>
      </c>
      <c r="E126" s="12">
        <v>2003</v>
      </c>
      <c r="F126" s="14">
        <v>3625</v>
      </c>
      <c r="G126" s="15">
        <v>0.96699999999999997</v>
      </c>
      <c r="H126" s="16">
        <v>813756</v>
      </c>
      <c r="I126" s="16">
        <v>813756</v>
      </c>
      <c r="J126" s="17">
        <f t="shared" si="0"/>
        <v>224.48441379310344</v>
      </c>
      <c r="K126" s="16">
        <v>695813</v>
      </c>
      <c r="L126" s="16">
        <v>0</v>
      </c>
      <c r="M126" s="13" t="s">
        <v>34</v>
      </c>
      <c r="N126" s="13" t="s">
        <v>536</v>
      </c>
      <c r="O126" s="18" t="s">
        <v>36</v>
      </c>
    </row>
    <row r="127" spans="1:15" ht="15.75" customHeight="1" x14ac:dyDescent="0.25">
      <c r="A127" s="19">
        <v>5</v>
      </c>
      <c r="B127" s="20" t="s">
        <v>537</v>
      </c>
      <c r="C127" s="20" t="s">
        <v>538</v>
      </c>
      <c r="D127" s="20" t="s">
        <v>539</v>
      </c>
      <c r="E127" s="19">
        <v>2002</v>
      </c>
      <c r="F127" s="21">
        <v>3782</v>
      </c>
      <c r="G127" s="22">
        <v>1.9547000000000001</v>
      </c>
      <c r="H127" s="23">
        <v>954707</v>
      </c>
      <c r="I127" s="23">
        <v>954707</v>
      </c>
      <c r="J127" s="24">
        <f t="shared" si="0"/>
        <v>252.4344262295082</v>
      </c>
      <c r="K127" s="23">
        <v>643675</v>
      </c>
      <c r="L127" s="23">
        <v>0</v>
      </c>
      <c r="M127" s="20" t="s">
        <v>34</v>
      </c>
      <c r="N127" s="20" t="s">
        <v>540</v>
      </c>
      <c r="O127" s="25" t="s">
        <v>36</v>
      </c>
    </row>
    <row r="128" spans="1:15" ht="15.75" customHeight="1" x14ac:dyDescent="0.25">
      <c r="A128" s="12">
        <v>5</v>
      </c>
      <c r="B128" s="13" t="s">
        <v>541</v>
      </c>
      <c r="C128" s="13" t="s">
        <v>542</v>
      </c>
      <c r="D128" s="13" t="s">
        <v>543</v>
      </c>
      <c r="E128" s="12">
        <v>2006</v>
      </c>
      <c r="F128" s="14">
        <v>4575</v>
      </c>
      <c r="G128" s="15">
        <v>0.89259999999999995</v>
      </c>
      <c r="H128" s="16"/>
      <c r="I128" s="16"/>
      <c r="J128" s="17">
        <f t="shared" si="0"/>
        <v>0</v>
      </c>
      <c r="K128" s="16"/>
      <c r="L128" s="16"/>
      <c r="M128" s="13" t="s">
        <v>34</v>
      </c>
      <c r="N128" s="13" t="s">
        <v>544</v>
      </c>
      <c r="O128" s="18" t="s">
        <v>36</v>
      </c>
    </row>
    <row r="129" spans="1:15" ht="15.75" customHeight="1" x14ac:dyDescent="0.25">
      <c r="A129" s="19">
        <v>5</v>
      </c>
      <c r="B129" s="20" t="s">
        <v>545</v>
      </c>
      <c r="C129" s="20" t="s">
        <v>546</v>
      </c>
      <c r="D129" s="20" t="s">
        <v>547</v>
      </c>
      <c r="E129" s="19">
        <v>2006</v>
      </c>
      <c r="F129" s="21">
        <v>4548</v>
      </c>
      <c r="G129" s="22">
        <v>1.1157999999999999</v>
      </c>
      <c r="H129" s="23">
        <v>1078309</v>
      </c>
      <c r="I129" s="23">
        <v>1078309</v>
      </c>
      <c r="J129" s="24">
        <f t="shared" si="0"/>
        <v>237.09520668425682</v>
      </c>
      <c r="K129" s="23">
        <v>828949</v>
      </c>
      <c r="L129" s="23">
        <v>0</v>
      </c>
      <c r="M129" s="20" t="s">
        <v>34</v>
      </c>
      <c r="N129" s="20" t="s">
        <v>548</v>
      </c>
      <c r="O129" s="25" t="s">
        <v>36</v>
      </c>
    </row>
    <row r="130" spans="1:15" ht="15.75" customHeight="1" x14ac:dyDescent="0.25">
      <c r="A130" s="12">
        <v>5</v>
      </c>
      <c r="B130" s="13" t="s">
        <v>549</v>
      </c>
      <c r="C130" s="13" t="s">
        <v>550</v>
      </c>
      <c r="D130" s="13" t="s">
        <v>551</v>
      </c>
      <c r="E130" s="12">
        <v>2006</v>
      </c>
      <c r="F130" s="14">
        <v>3666</v>
      </c>
      <c r="G130" s="15">
        <v>0.81840000000000002</v>
      </c>
      <c r="H130" s="16">
        <v>845375</v>
      </c>
      <c r="I130" s="16">
        <v>845375</v>
      </c>
      <c r="J130" s="17">
        <f t="shared" si="0"/>
        <v>230.59874522640479</v>
      </c>
      <c r="K130" s="16">
        <v>712616</v>
      </c>
      <c r="L130" s="16">
        <v>0</v>
      </c>
      <c r="M130" s="13" t="s">
        <v>34</v>
      </c>
      <c r="N130" s="13" t="s">
        <v>552</v>
      </c>
      <c r="O130" s="18" t="s">
        <v>36</v>
      </c>
    </row>
    <row r="131" spans="1:15" ht="15.75" customHeight="1" x14ac:dyDescent="0.25">
      <c r="A131" s="19">
        <v>5</v>
      </c>
      <c r="B131" s="20" t="s">
        <v>553</v>
      </c>
      <c r="C131" s="20" t="s">
        <v>554</v>
      </c>
      <c r="D131" s="20" t="s">
        <v>555</v>
      </c>
      <c r="E131" s="19">
        <v>2002</v>
      </c>
      <c r="F131" s="21">
        <v>6460</v>
      </c>
      <c r="G131" s="22">
        <v>0.83840000000000003</v>
      </c>
      <c r="H131" s="23">
        <v>1020466</v>
      </c>
      <c r="I131" s="23">
        <v>1020466</v>
      </c>
      <c r="J131" s="24">
        <f t="shared" si="0"/>
        <v>157.96687306501548</v>
      </c>
      <c r="K131" s="23">
        <v>918208</v>
      </c>
      <c r="L131" s="23">
        <v>102258</v>
      </c>
      <c r="M131" s="20" t="s">
        <v>34</v>
      </c>
      <c r="N131" s="20" t="s">
        <v>556</v>
      </c>
      <c r="O131" s="25" t="s">
        <v>36</v>
      </c>
    </row>
    <row r="132" spans="1:15" ht="15.75" customHeight="1" x14ac:dyDescent="0.25">
      <c r="A132" s="12">
        <v>5</v>
      </c>
      <c r="B132" s="13" t="s">
        <v>557</v>
      </c>
      <c r="C132" s="13" t="s">
        <v>554</v>
      </c>
      <c r="D132" s="13" t="s">
        <v>558</v>
      </c>
      <c r="E132" s="12">
        <v>2002</v>
      </c>
      <c r="F132" s="14">
        <v>6460</v>
      </c>
      <c r="G132" s="15">
        <v>0.83840000000000003</v>
      </c>
      <c r="H132" s="16">
        <v>1020466</v>
      </c>
      <c r="I132" s="16">
        <v>1020466</v>
      </c>
      <c r="J132" s="17">
        <f t="shared" si="0"/>
        <v>157.96687306501548</v>
      </c>
      <c r="K132" s="16">
        <v>918208</v>
      </c>
      <c r="L132" s="16">
        <v>102258</v>
      </c>
      <c r="M132" s="13" t="s">
        <v>34</v>
      </c>
      <c r="N132" s="13" t="s">
        <v>556</v>
      </c>
      <c r="O132" s="18" t="s">
        <v>36</v>
      </c>
    </row>
    <row r="133" spans="1:15" ht="15.75" customHeight="1" x14ac:dyDescent="0.25">
      <c r="A133" s="19">
        <v>5</v>
      </c>
      <c r="B133" s="20" t="s">
        <v>559</v>
      </c>
      <c r="C133" s="20" t="s">
        <v>560</v>
      </c>
      <c r="D133" s="20" t="s">
        <v>561</v>
      </c>
      <c r="E133" s="19">
        <v>2002</v>
      </c>
      <c r="F133" s="21">
        <v>3742</v>
      </c>
      <c r="G133" s="22">
        <v>1.0459000000000001</v>
      </c>
      <c r="H133" s="23">
        <v>675447</v>
      </c>
      <c r="I133" s="23">
        <v>675447</v>
      </c>
      <c r="J133" s="24">
        <f t="shared" si="0"/>
        <v>180.50427578834848</v>
      </c>
      <c r="K133" s="23">
        <v>547998</v>
      </c>
      <c r="L133" s="23">
        <v>0</v>
      </c>
      <c r="M133" s="20" t="s">
        <v>34</v>
      </c>
      <c r="N133" s="20" t="s">
        <v>562</v>
      </c>
      <c r="O133" s="25" t="s">
        <v>36</v>
      </c>
    </row>
    <row r="134" spans="1:15" ht="15.75" customHeight="1" x14ac:dyDescent="0.25">
      <c r="A134" s="12">
        <v>5</v>
      </c>
      <c r="B134" s="13" t="s">
        <v>563</v>
      </c>
      <c r="C134" s="13" t="s">
        <v>564</v>
      </c>
      <c r="D134" s="13" t="s">
        <v>565</v>
      </c>
      <c r="E134" s="12">
        <v>2007</v>
      </c>
      <c r="F134" s="14">
        <v>6130</v>
      </c>
      <c r="G134" s="15">
        <v>1.2834000000000001</v>
      </c>
      <c r="H134" s="16">
        <v>1221150</v>
      </c>
      <c r="I134" s="16">
        <v>1221150</v>
      </c>
      <c r="J134" s="17">
        <f t="shared" si="0"/>
        <v>199.20880913539966</v>
      </c>
      <c r="K134" s="16">
        <v>0</v>
      </c>
      <c r="L134" s="16">
        <v>0</v>
      </c>
      <c r="M134" s="13" t="s">
        <v>34</v>
      </c>
      <c r="N134" s="13" t="s">
        <v>566</v>
      </c>
      <c r="O134" s="18" t="s">
        <v>36</v>
      </c>
    </row>
    <row r="135" spans="1:15" ht="15.75" customHeight="1" x14ac:dyDescent="0.25">
      <c r="A135" s="19">
        <v>5</v>
      </c>
      <c r="B135" s="20" t="s">
        <v>567</v>
      </c>
      <c r="C135" s="20" t="s">
        <v>568</v>
      </c>
      <c r="D135" s="20" t="s">
        <v>569</v>
      </c>
      <c r="E135" s="19">
        <v>2003</v>
      </c>
      <c r="F135" s="21">
        <v>3469</v>
      </c>
      <c r="G135" s="22">
        <v>1.0338000000000001</v>
      </c>
      <c r="H135" s="23">
        <v>718131</v>
      </c>
      <c r="I135" s="23">
        <v>718131</v>
      </c>
      <c r="J135" s="24">
        <f t="shared" si="0"/>
        <v>207.01383684058806</v>
      </c>
      <c r="K135" s="23">
        <v>550543</v>
      </c>
      <c r="L135" s="23">
        <v>0</v>
      </c>
      <c r="M135" s="20" t="s">
        <v>34</v>
      </c>
      <c r="N135" s="20" t="s">
        <v>570</v>
      </c>
      <c r="O135" s="25" t="s">
        <v>36</v>
      </c>
    </row>
    <row r="136" spans="1:15" ht="15.75" customHeight="1" x14ac:dyDescent="0.25">
      <c r="A136" s="12">
        <v>5</v>
      </c>
      <c r="B136" s="13" t="s">
        <v>571</v>
      </c>
      <c r="C136" s="13" t="s">
        <v>572</v>
      </c>
      <c r="D136" s="13" t="s">
        <v>573</v>
      </c>
      <c r="E136" s="12">
        <v>2006</v>
      </c>
      <c r="F136" s="14">
        <v>5111</v>
      </c>
      <c r="G136" s="15">
        <v>0.85909999999999997</v>
      </c>
      <c r="H136" s="16">
        <v>1157647</v>
      </c>
      <c r="I136" s="16">
        <v>1157647</v>
      </c>
      <c r="J136" s="17">
        <f t="shared" si="0"/>
        <v>226.50107611035023</v>
      </c>
      <c r="K136" s="16">
        <v>965209</v>
      </c>
      <c r="L136" s="16">
        <v>0</v>
      </c>
      <c r="M136" s="13" t="s">
        <v>34</v>
      </c>
      <c r="N136" s="13" t="s">
        <v>574</v>
      </c>
      <c r="O136" s="18" t="s">
        <v>36</v>
      </c>
    </row>
    <row r="137" spans="1:15" ht="15.75" customHeight="1" x14ac:dyDescent="0.25">
      <c r="A137" s="19">
        <v>5</v>
      </c>
      <c r="B137" s="20" t="s">
        <v>575</v>
      </c>
      <c r="C137" s="20" t="s">
        <v>576</v>
      </c>
      <c r="D137" s="20" t="s">
        <v>577</v>
      </c>
      <c r="E137" s="19">
        <v>2002</v>
      </c>
      <c r="F137" s="21">
        <v>4494</v>
      </c>
      <c r="G137" s="22">
        <v>0.93330000000000002</v>
      </c>
      <c r="H137" s="23">
        <v>816733</v>
      </c>
      <c r="I137" s="23">
        <v>816733</v>
      </c>
      <c r="J137" s="24">
        <f t="shared" si="0"/>
        <v>181.73854027592344</v>
      </c>
      <c r="K137" s="23">
        <v>665335</v>
      </c>
      <c r="L137" s="23">
        <v>0</v>
      </c>
      <c r="M137" s="20" t="s">
        <v>34</v>
      </c>
      <c r="N137" s="20" t="s">
        <v>578</v>
      </c>
      <c r="O137" s="25" t="s">
        <v>36</v>
      </c>
    </row>
    <row r="138" spans="1:15" ht="15.75" customHeight="1" x14ac:dyDescent="0.25">
      <c r="A138" s="12">
        <v>5</v>
      </c>
      <c r="B138" s="13" t="s">
        <v>579</v>
      </c>
      <c r="C138" s="13" t="s">
        <v>580</v>
      </c>
      <c r="D138" s="13" t="s">
        <v>581</v>
      </c>
      <c r="E138" s="12">
        <v>2002</v>
      </c>
      <c r="F138" s="14">
        <v>4232</v>
      </c>
      <c r="G138" s="15">
        <v>1.0869</v>
      </c>
      <c r="H138" s="16">
        <v>974430</v>
      </c>
      <c r="I138" s="16">
        <v>974430</v>
      </c>
      <c r="J138" s="17">
        <f t="shared" si="0"/>
        <v>230.25283553875235</v>
      </c>
      <c r="K138" s="16">
        <v>731387</v>
      </c>
      <c r="L138" s="16">
        <v>0</v>
      </c>
      <c r="M138" s="13" t="s">
        <v>34</v>
      </c>
      <c r="N138" s="13" t="s">
        <v>582</v>
      </c>
      <c r="O138" s="18" t="s">
        <v>36</v>
      </c>
    </row>
    <row r="139" spans="1:15" ht="15.75" customHeight="1" x14ac:dyDescent="0.25">
      <c r="A139" s="19">
        <v>5</v>
      </c>
      <c r="B139" s="20" t="s">
        <v>583</v>
      </c>
      <c r="C139" s="20" t="s">
        <v>584</v>
      </c>
      <c r="D139" s="20" t="s">
        <v>585</v>
      </c>
      <c r="E139" s="19">
        <v>2008</v>
      </c>
      <c r="F139" s="21">
        <v>6889</v>
      </c>
      <c r="G139" s="22">
        <v>0.81320000000000003</v>
      </c>
      <c r="H139" s="23">
        <v>1198551</v>
      </c>
      <c r="I139" s="23">
        <v>1198551</v>
      </c>
      <c r="J139" s="24">
        <f t="shared" si="0"/>
        <v>173.98040354187836</v>
      </c>
      <c r="K139" s="23">
        <v>0</v>
      </c>
      <c r="L139" s="23">
        <v>0</v>
      </c>
      <c r="M139" s="20" t="s">
        <v>34</v>
      </c>
      <c r="N139" s="20" t="s">
        <v>586</v>
      </c>
      <c r="O139" s="25" t="s">
        <v>36</v>
      </c>
    </row>
    <row r="140" spans="1:15" ht="15.75" customHeight="1" x14ac:dyDescent="0.25">
      <c r="A140" s="12">
        <v>5</v>
      </c>
      <c r="B140" s="13" t="s">
        <v>587</v>
      </c>
      <c r="C140" s="13" t="s">
        <v>588</v>
      </c>
      <c r="D140" s="13" t="s">
        <v>589</v>
      </c>
      <c r="E140" s="12">
        <v>2003</v>
      </c>
      <c r="F140" s="14">
        <v>3182</v>
      </c>
      <c r="G140" s="15">
        <v>0.84509999999999996</v>
      </c>
      <c r="H140" s="16">
        <v>669877</v>
      </c>
      <c r="I140" s="16">
        <v>669877</v>
      </c>
      <c r="J140" s="17">
        <f t="shared" si="0"/>
        <v>210.52074167190446</v>
      </c>
      <c r="K140" s="16">
        <v>532787</v>
      </c>
      <c r="L140" s="16">
        <v>0</v>
      </c>
      <c r="M140" s="13" t="s">
        <v>34</v>
      </c>
      <c r="N140" s="13" t="s">
        <v>590</v>
      </c>
      <c r="O140" s="18" t="s">
        <v>36</v>
      </c>
    </row>
    <row r="141" spans="1:15" ht="15.75" customHeight="1" x14ac:dyDescent="0.25">
      <c r="A141" s="19">
        <v>5</v>
      </c>
      <c r="B141" s="20" t="s">
        <v>591</v>
      </c>
      <c r="C141" s="20" t="s">
        <v>592</v>
      </c>
      <c r="D141" s="20" t="s">
        <v>593</v>
      </c>
      <c r="E141" s="19">
        <v>2002</v>
      </c>
      <c r="F141" s="21">
        <v>4593</v>
      </c>
      <c r="G141" s="22">
        <v>1.4917</v>
      </c>
      <c r="H141" s="23">
        <v>1019422</v>
      </c>
      <c r="I141" s="23">
        <v>1019422</v>
      </c>
      <c r="J141" s="24">
        <f t="shared" si="0"/>
        <v>221.95123013281079</v>
      </c>
      <c r="K141" s="23">
        <v>688567</v>
      </c>
      <c r="L141" s="23">
        <v>0</v>
      </c>
      <c r="M141" s="20" t="s">
        <v>34</v>
      </c>
      <c r="N141" s="20" t="s">
        <v>594</v>
      </c>
      <c r="O141" s="25" t="s">
        <v>36</v>
      </c>
    </row>
    <row r="142" spans="1:15" ht="15.75" customHeight="1" x14ac:dyDescent="0.25">
      <c r="A142" s="12">
        <v>5</v>
      </c>
      <c r="B142" s="13" t="s">
        <v>595</v>
      </c>
      <c r="C142" s="13" t="s">
        <v>596</v>
      </c>
      <c r="D142" s="13" t="s">
        <v>597</v>
      </c>
      <c r="E142" s="12">
        <v>2004</v>
      </c>
      <c r="F142" s="14">
        <v>5335</v>
      </c>
      <c r="G142" s="15">
        <v>0.91100000000000003</v>
      </c>
      <c r="H142" s="16">
        <v>935397</v>
      </c>
      <c r="I142" s="16">
        <v>935397</v>
      </c>
      <c r="J142" s="17">
        <f t="shared" si="0"/>
        <v>175.33214620431116</v>
      </c>
      <c r="K142" s="16">
        <v>824284</v>
      </c>
      <c r="L142" s="16">
        <v>0</v>
      </c>
      <c r="M142" s="13" t="s">
        <v>34</v>
      </c>
      <c r="N142" s="13" t="s">
        <v>598</v>
      </c>
      <c r="O142" s="18" t="s">
        <v>36</v>
      </c>
    </row>
    <row r="143" spans="1:15" ht="15.75" customHeight="1" x14ac:dyDescent="0.25">
      <c r="A143" s="19">
        <v>5</v>
      </c>
      <c r="B143" s="20" t="s">
        <v>599</v>
      </c>
      <c r="C143" s="20" t="s">
        <v>600</v>
      </c>
      <c r="D143" s="20" t="s">
        <v>601</v>
      </c>
      <c r="E143" s="19">
        <v>2005</v>
      </c>
      <c r="F143" s="21">
        <v>4618</v>
      </c>
      <c r="G143" s="22">
        <v>0.89859999999999995</v>
      </c>
      <c r="H143" s="23">
        <v>1080134</v>
      </c>
      <c r="I143" s="23">
        <v>1080134</v>
      </c>
      <c r="J143" s="24">
        <f t="shared" si="0"/>
        <v>233.89649198787353</v>
      </c>
      <c r="K143" s="23">
        <v>878848</v>
      </c>
      <c r="L143" s="23">
        <v>0</v>
      </c>
      <c r="M143" s="20" t="s">
        <v>34</v>
      </c>
      <c r="N143" s="20" t="s">
        <v>602</v>
      </c>
      <c r="O143" s="25" t="s">
        <v>36</v>
      </c>
    </row>
    <row r="144" spans="1:15" ht="15.75" customHeight="1" x14ac:dyDescent="0.25">
      <c r="A144" s="12">
        <v>5</v>
      </c>
      <c r="B144" s="13" t="s">
        <v>603</v>
      </c>
      <c r="C144" s="13" t="s">
        <v>604</v>
      </c>
      <c r="D144" s="13" t="s">
        <v>605</v>
      </c>
      <c r="E144" s="12">
        <v>2006</v>
      </c>
      <c r="F144" s="14">
        <v>4900</v>
      </c>
      <c r="G144" s="15">
        <v>0.86309999999999998</v>
      </c>
      <c r="H144" s="16">
        <v>1097000</v>
      </c>
      <c r="I144" s="16">
        <v>1097000</v>
      </c>
      <c r="J144" s="17">
        <f t="shared" si="0"/>
        <v>223.87755102040816</v>
      </c>
      <c r="K144" s="16">
        <v>903666</v>
      </c>
      <c r="L144" s="16">
        <v>0</v>
      </c>
      <c r="M144" s="13" t="s">
        <v>34</v>
      </c>
      <c r="N144" s="13" t="s">
        <v>606</v>
      </c>
      <c r="O144" s="18" t="s">
        <v>36</v>
      </c>
    </row>
    <row r="145" spans="1:15" ht="15.75" customHeight="1" x14ac:dyDescent="0.25">
      <c r="A145" s="19">
        <v>5</v>
      </c>
      <c r="B145" s="20" t="s">
        <v>607</v>
      </c>
      <c r="C145" s="20" t="s">
        <v>608</v>
      </c>
      <c r="D145" s="20" t="s">
        <v>609</v>
      </c>
      <c r="E145" s="19">
        <v>2007</v>
      </c>
      <c r="F145" s="21">
        <v>4125</v>
      </c>
      <c r="G145" s="22">
        <v>0.8448</v>
      </c>
      <c r="H145" s="23">
        <v>1101858</v>
      </c>
      <c r="I145" s="23">
        <v>1101858</v>
      </c>
      <c r="J145" s="24">
        <f t="shared" si="0"/>
        <v>267.1170909090909</v>
      </c>
      <c r="K145" s="23">
        <v>964817</v>
      </c>
      <c r="L145" s="23">
        <v>0</v>
      </c>
      <c r="M145" s="20" t="s">
        <v>34</v>
      </c>
      <c r="N145" s="20" t="s">
        <v>610</v>
      </c>
      <c r="O145" s="25" t="s">
        <v>36</v>
      </c>
    </row>
    <row r="146" spans="1:15" ht="15.75" customHeight="1" x14ac:dyDescent="0.25">
      <c r="A146" s="12">
        <v>5</v>
      </c>
      <c r="B146" s="13" t="s">
        <v>611</v>
      </c>
      <c r="C146" s="13" t="s">
        <v>612</v>
      </c>
      <c r="D146" s="13" t="s">
        <v>613</v>
      </c>
      <c r="E146" s="12">
        <v>2003</v>
      </c>
      <c r="F146" s="14">
        <v>3856</v>
      </c>
      <c r="G146" s="15">
        <v>0.99790000000000001</v>
      </c>
      <c r="H146" s="16">
        <v>906729</v>
      </c>
      <c r="I146" s="16">
        <v>906729</v>
      </c>
      <c r="J146" s="17">
        <f t="shared" si="0"/>
        <v>235.14756224066389</v>
      </c>
      <c r="K146" s="16">
        <v>744852</v>
      </c>
      <c r="L146" s="16">
        <v>0</v>
      </c>
      <c r="M146" s="13" t="s">
        <v>34</v>
      </c>
      <c r="N146" s="13" t="s">
        <v>614</v>
      </c>
      <c r="O146" s="18" t="s">
        <v>36</v>
      </c>
    </row>
    <row r="147" spans="1:15" ht="15.75" customHeight="1" x14ac:dyDescent="0.25">
      <c r="A147" s="19">
        <v>5</v>
      </c>
      <c r="B147" s="20" t="s">
        <v>615</v>
      </c>
      <c r="C147" s="20" t="s">
        <v>616</v>
      </c>
      <c r="D147" s="20" t="s">
        <v>617</v>
      </c>
      <c r="E147" s="19">
        <v>2004</v>
      </c>
      <c r="F147" s="21">
        <v>3302</v>
      </c>
      <c r="G147" s="22">
        <v>0.81599999999999995</v>
      </c>
      <c r="H147" s="23">
        <v>797912</v>
      </c>
      <c r="I147" s="23">
        <v>797912</v>
      </c>
      <c r="J147" s="24">
        <f t="shared" si="0"/>
        <v>241.6450635978195</v>
      </c>
      <c r="K147" s="23">
        <v>665543</v>
      </c>
      <c r="L147" s="23">
        <v>0</v>
      </c>
      <c r="M147" s="20" t="s">
        <v>34</v>
      </c>
      <c r="N147" s="20" t="s">
        <v>618</v>
      </c>
      <c r="O147" s="25" t="s">
        <v>36</v>
      </c>
    </row>
    <row r="148" spans="1:15" ht="15.75" customHeight="1" x14ac:dyDescent="0.25">
      <c r="A148" s="12">
        <v>5</v>
      </c>
      <c r="B148" s="13" t="s">
        <v>619</v>
      </c>
      <c r="C148" s="13" t="s">
        <v>620</v>
      </c>
      <c r="D148" s="13" t="s">
        <v>621</v>
      </c>
      <c r="E148" s="12">
        <v>2002</v>
      </c>
      <c r="F148" s="14">
        <v>3176</v>
      </c>
      <c r="G148" s="15">
        <v>0.84099999999999997</v>
      </c>
      <c r="H148" s="16">
        <v>604713</v>
      </c>
      <c r="I148" s="16">
        <v>604713</v>
      </c>
      <c r="J148" s="17">
        <f t="shared" si="0"/>
        <v>190.4008186397985</v>
      </c>
      <c r="K148" s="16">
        <v>468288</v>
      </c>
      <c r="L148" s="16">
        <v>0</v>
      </c>
      <c r="M148" s="13" t="s">
        <v>34</v>
      </c>
      <c r="N148" s="13" t="s">
        <v>622</v>
      </c>
      <c r="O148" s="18" t="s">
        <v>36</v>
      </c>
    </row>
    <row r="149" spans="1:15" ht="15.75" customHeight="1" x14ac:dyDescent="0.25">
      <c r="A149" s="19">
        <v>5</v>
      </c>
      <c r="B149" s="20" t="s">
        <v>623</v>
      </c>
      <c r="C149" s="20" t="s">
        <v>624</v>
      </c>
      <c r="D149" s="20" t="s">
        <v>625</v>
      </c>
      <c r="E149" s="19">
        <v>2005</v>
      </c>
      <c r="F149" s="21">
        <v>3477</v>
      </c>
      <c r="G149" s="22">
        <v>1.3794999999999999</v>
      </c>
      <c r="H149" s="23">
        <v>1073479</v>
      </c>
      <c r="I149" s="23">
        <v>1073479</v>
      </c>
      <c r="J149" s="24">
        <f t="shared" si="0"/>
        <v>308.73712970951971</v>
      </c>
      <c r="K149" s="23">
        <v>766816</v>
      </c>
      <c r="L149" s="23">
        <v>0</v>
      </c>
      <c r="M149" s="20" t="s">
        <v>34</v>
      </c>
      <c r="N149" s="20" t="s">
        <v>626</v>
      </c>
      <c r="O149" s="25" t="s">
        <v>36</v>
      </c>
    </row>
    <row r="150" spans="1:15" ht="15.75" customHeight="1" x14ac:dyDescent="0.25">
      <c r="A150" s="12">
        <v>5</v>
      </c>
      <c r="B150" s="13" t="s">
        <v>627</v>
      </c>
      <c r="C150" s="13" t="s">
        <v>628</v>
      </c>
      <c r="D150" s="13" t="s">
        <v>629</v>
      </c>
      <c r="E150" s="12">
        <v>2006</v>
      </c>
      <c r="F150" s="14">
        <v>3186</v>
      </c>
      <c r="G150" s="15">
        <v>0.93420000000000003</v>
      </c>
      <c r="H150" s="16">
        <v>612467</v>
      </c>
      <c r="I150" s="16">
        <v>612467</v>
      </c>
      <c r="J150" s="17">
        <f t="shared" si="0"/>
        <v>192.23697426239798</v>
      </c>
      <c r="K150" s="16">
        <v>498524</v>
      </c>
      <c r="L150" s="16">
        <v>0</v>
      </c>
      <c r="M150" s="13" t="s">
        <v>34</v>
      </c>
      <c r="N150" s="13" t="s">
        <v>630</v>
      </c>
      <c r="O150" s="18" t="s">
        <v>36</v>
      </c>
    </row>
    <row r="151" spans="1:15" ht="15.75" customHeight="1" x14ac:dyDescent="0.25">
      <c r="A151" s="19">
        <v>5</v>
      </c>
      <c r="B151" s="20" t="s">
        <v>631</v>
      </c>
      <c r="C151" s="20" t="s">
        <v>632</v>
      </c>
      <c r="D151" s="20" t="s">
        <v>633</v>
      </c>
      <c r="E151" s="19">
        <v>2008</v>
      </c>
      <c r="F151" s="21">
        <v>5101</v>
      </c>
      <c r="G151" s="22">
        <v>1.333</v>
      </c>
      <c r="H151" s="23">
        <v>1118527</v>
      </c>
      <c r="I151" s="23">
        <v>1118527</v>
      </c>
      <c r="J151" s="24">
        <f t="shared" si="0"/>
        <v>219.27602430895902</v>
      </c>
      <c r="K151" s="23">
        <v>903731</v>
      </c>
      <c r="L151" s="23">
        <v>0</v>
      </c>
      <c r="M151" s="20" t="s">
        <v>34</v>
      </c>
      <c r="N151" s="20" t="s">
        <v>634</v>
      </c>
      <c r="O151" s="25" t="s">
        <v>36</v>
      </c>
    </row>
    <row r="152" spans="1:15" ht="15.75" customHeight="1" x14ac:dyDescent="0.25">
      <c r="A152" s="12">
        <v>5</v>
      </c>
      <c r="B152" s="13" t="s">
        <v>635</v>
      </c>
      <c r="C152" s="13" t="s">
        <v>636</v>
      </c>
      <c r="D152" s="13" t="s">
        <v>637</v>
      </c>
      <c r="E152" s="12">
        <v>2003</v>
      </c>
      <c r="F152" s="14">
        <v>5070</v>
      </c>
      <c r="G152" s="15">
        <v>0.8619</v>
      </c>
      <c r="H152" s="16">
        <v>1087848</v>
      </c>
      <c r="I152" s="16">
        <v>1087848</v>
      </c>
      <c r="J152" s="17">
        <f t="shared" si="0"/>
        <v>214.56568047337279</v>
      </c>
      <c r="K152" s="16">
        <v>894782</v>
      </c>
      <c r="L152" s="16">
        <v>0</v>
      </c>
      <c r="M152" s="13" t="s">
        <v>34</v>
      </c>
      <c r="N152" s="13" t="s">
        <v>638</v>
      </c>
      <c r="O152" s="18" t="s">
        <v>36</v>
      </c>
    </row>
    <row r="153" spans="1:15" ht="15.75" customHeight="1" x14ac:dyDescent="0.25">
      <c r="A153" s="19">
        <v>5</v>
      </c>
      <c r="B153" s="20" t="s">
        <v>639</v>
      </c>
      <c r="C153" s="20" t="s">
        <v>640</v>
      </c>
      <c r="D153" s="20" t="s">
        <v>641</v>
      </c>
      <c r="E153" s="19">
        <v>2005</v>
      </c>
      <c r="F153" s="21">
        <v>3120</v>
      </c>
      <c r="G153" s="22">
        <v>0.85819999999999996</v>
      </c>
      <c r="H153" s="23">
        <v>857062</v>
      </c>
      <c r="I153" s="23">
        <v>857062</v>
      </c>
      <c r="J153" s="24">
        <f t="shared" si="0"/>
        <v>274.69935897435897</v>
      </c>
      <c r="K153" s="23">
        <v>664825</v>
      </c>
      <c r="L153" s="23">
        <v>0</v>
      </c>
      <c r="M153" s="20" t="s">
        <v>34</v>
      </c>
      <c r="N153" s="20" t="s">
        <v>642</v>
      </c>
      <c r="O153" s="25" t="s">
        <v>36</v>
      </c>
    </row>
    <row r="154" spans="1:15" ht="15.75" customHeight="1" x14ac:dyDescent="0.25">
      <c r="A154" s="12">
        <v>5</v>
      </c>
      <c r="B154" s="13" t="s">
        <v>643</v>
      </c>
      <c r="C154" s="13" t="s">
        <v>644</v>
      </c>
      <c r="D154" s="13" t="s">
        <v>645</v>
      </c>
      <c r="E154" s="12">
        <v>2007</v>
      </c>
      <c r="F154" s="14">
        <v>5010</v>
      </c>
      <c r="G154" s="15">
        <v>0.89070000000000005</v>
      </c>
      <c r="H154" s="16">
        <v>1157676</v>
      </c>
      <c r="I154" s="16">
        <v>1157676</v>
      </c>
      <c r="J154" s="17">
        <f t="shared" si="0"/>
        <v>231.07305389221557</v>
      </c>
      <c r="K154" s="16">
        <v>958159</v>
      </c>
      <c r="L154" s="16">
        <v>0</v>
      </c>
      <c r="M154" s="13" t="s">
        <v>34</v>
      </c>
      <c r="N154" s="13" t="s">
        <v>646</v>
      </c>
      <c r="O154" s="18" t="s">
        <v>36</v>
      </c>
    </row>
    <row r="155" spans="1:15" ht="15.75" customHeight="1" x14ac:dyDescent="0.25">
      <c r="A155" s="19">
        <v>5</v>
      </c>
      <c r="B155" s="20" t="s">
        <v>647</v>
      </c>
      <c r="C155" s="20" t="s">
        <v>648</v>
      </c>
      <c r="D155" s="20" t="s">
        <v>649</v>
      </c>
      <c r="E155" s="19">
        <v>2003</v>
      </c>
      <c r="F155" s="21">
        <v>3430</v>
      </c>
      <c r="G155" s="22">
        <v>0.96489999999999998</v>
      </c>
      <c r="H155" s="23">
        <v>801015</v>
      </c>
      <c r="I155" s="23">
        <v>801015</v>
      </c>
      <c r="J155" s="24">
        <f t="shared" si="0"/>
        <v>233.53206997084547</v>
      </c>
      <c r="K155" s="23">
        <v>644491</v>
      </c>
      <c r="L155" s="23">
        <v>0</v>
      </c>
      <c r="M155" s="20" t="s">
        <v>34</v>
      </c>
      <c r="N155" s="20" t="s">
        <v>650</v>
      </c>
      <c r="O155" s="25" t="s">
        <v>36</v>
      </c>
    </row>
    <row r="156" spans="1:15" ht="15.75" customHeight="1" x14ac:dyDescent="0.25">
      <c r="A156" s="12">
        <v>5</v>
      </c>
      <c r="B156" s="13" t="s">
        <v>651</v>
      </c>
      <c r="C156" s="13" t="s">
        <v>652</v>
      </c>
      <c r="D156" s="13" t="s">
        <v>387</v>
      </c>
      <c r="E156" s="12">
        <v>2005</v>
      </c>
      <c r="F156" s="14">
        <v>4048</v>
      </c>
      <c r="G156" s="15">
        <v>0.99180000000000001</v>
      </c>
      <c r="H156" s="16">
        <v>928846</v>
      </c>
      <c r="I156" s="16">
        <v>928846</v>
      </c>
      <c r="J156" s="17">
        <f t="shared" si="0"/>
        <v>229.45800395256916</v>
      </c>
      <c r="K156" s="16">
        <v>706683</v>
      </c>
      <c r="L156" s="16">
        <v>0</v>
      </c>
      <c r="M156" s="13" t="s">
        <v>34</v>
      </c>
      <c r="N156" s="13" t="s">
        <v>653</v>
      </c>
      <c r="O156" s="18" t="s">
        <v>36</v>
      </c>
    </row>
    <row r="157" spans="1:15" ht="15.75" customHeight="1" x14ac:dyDescent="0.25">
      <c r="A157" s="19">
        <v>5</v>
      </c>
      <c r="B157" s="20" t="s">
        <v>654</v>
      </c>
      <c r="C157" s="20" t="s">
        <v>655</v>
      </c>
      <c r="D157" s="20" t="s">
        <v>656</v>
      </c>
      <c r="E157" s="19">
        <v>2002</v>
      </c>
      <c r="F157" s="21">
        <v>3411</v>
      </c>
      <c r="G157" s="22">
        <v>0.83560000000000001</v>
      </c>
      <c r="H157" s="23">
        <v>592230</v>
      </c>
      <c r="I157" s="23">
        <v>592230</v>
      </c>
      <c r="J157" s="24">
        <f t="shared" si="0"/>
        <v>173.62357080035181</v>
      </c>
      <c r="K157" s="23">
        <v>490314</v>
      </c>
      <c r="L157" s="23">
        <v>0</v>
      </c>
      <c r="M157" s="20" t="s">
        <v>34</v>
      </c>
      <c r="N157" s="20" t="s">
        <v>657</v>
      </c>
      <c r="O157" s="25" t="s">
        <v>36</v>
      </c>
    </row>
    <row r="158" spans="1:15" ht="15.75" customHeight="1" x14ac:dyDescent="0.25">
      <c r="A158" s="12">
        <v>5</v>
      </c>
      <c r="B158" s="13" t="s">
        <v>658</v>
      </c>
      <c r="C158" s="13" t="s">
        <v>659</v>
      </c>
      <c r="D158" s="13" t="s">
        <v>660</v>
      </c>
      <c r="E158" s="12">
        <v>2004</v>
      </c>
      <c r="F158" s="14">
        <v>4982</v>
      </c>
      <c r="G158" s="15">
        <v>0.94359999999999999</v>
      </c>
      <c r="H158" s="16">
        <v>956912</v>
      </c>
      <c r="I158" s="16">
        <v>956912</v>
      </c>
      <c r="J158" s="17">
        <f t="shared" si="0"/>
        <v>192.0738659173023</v>
      </c>
      <c r="K158" s="16">
        <v>841823</v>
      </c>
      <c r="L158" s="16">
        <v>0</v>
      </c>
      <c r="M158" s="13" t="s">
        <v>34</v>
      </c>
      <c r="N158" s="13" t="s">
        <v>661</v>
      </c>
      <c r="O158" s="18" t="s">
        <v>36</v>
      </c>
    </row>
    <row r="159" spans="1:15" ht="15.75" customHeight="1" x14ac:dyDescent="0.25">
      <c r="A159" s="19">
        <v>5</v>
      </c>
      <c r="B159" s="20" t="s">
        <v>662</v>
      </c>
      <c r="C159" s="20" t="s">
        <v>663</v>
      </c>
      <c r="D159" s="20" t="s">
        <v>664</v>
      </c>
      <c r="E159" s="19">
        <v>2004</v>
      </c>
      <c r="F159" s="21">
        <v>3435</v>
      </c>
      <c r="G159" s="22">
        <v>0.86050000000000004</v>
      </c>
      <c r="H159" s="23">
        <v>776131</v>
      </c>
      <c r="I159" s="23">
        <v>776131</v>
      </c>
      <c r="J159" s="24">
        <f t="shared" si="0"/>
        <v>225.94788937409024</v>
      </c>
      <c r="K159" s="23">
        <v>593017</v>
      </c>
      <c r="L159" s="23">
        <v>0</v>
      </c>
      <c r="M159" s="20"/>
      <c r="N159" s="20" t="s">
        <v>665</v>
      </c>
      <c r="O159" s="25" t="s">
        <v>36</v>
      </c>
    </row>
    <row r="160" spans="1:15" ht="15.75" customHeight="1" x14ac:dyDescent="0.25">
      <c r="A160" s="12">
        <v>5</v>
      </c>
      <c r="B160" s="13" t="s">
        <v>666</v>
      </c>
      <c r="C160" s="13" t="s">
        <v>667</v>
      </c>
      <c r="D160" s="13" t="s">
        <v>668</v>
      </c>
      <c r="E160" s="12">
        <v>2005</v>
      </c>
      <c r="F160" s="14">
        <v>3873</v>
      </c>
      <c r="G160" s="15">
        <v>1.0185999999999999</v>
      </c>
      <c r="H160" s="16">
        <v>984065</v>
      </c>
      <c r="I160" s="16">
        <v>984065</v>
      </c>
      <c r="J160" s="17">
        <f t="shared" si="0"/>
        <v>254.0833978827782</v>
      </c>
      <c r="K160" s="16">
        <v>755983</v>
      </c>
      <c r="L160" s="16">
        <v>0</v>
      </c>
      <c r="M160" s="13" t="s">
        <v>34</v>
      </c>
      <c r="N160" s="13" t="s">
        <v>669</v>
      </c>
      <c r="O160" s="18" t="s">
        <v>36</v>
      </c>
    </row>
    <row r="161" spans="1:15" ht="15.75" customHeight="1" x14ac:dyDescent="0.25">
      <c r="A161" s="19">
        <v>5</v>
      </c>
      <c r="B161" s="20" t="s">
        <v>670</v>
      </c>
      <c r="C161" s="20" t="s">
        <v>671</v>
      </c>
      <c r="D161" s="20" t="s">
        <v>672</v>
      </c>
      <c r="E161" s="19">
        <v>2007</v>
      </c>
      <c r="F161" s="21">
        <v>5850</v>
      </c>
      <c r="G161" s="22">
        <v>0.93700000000000006</v>
      </c>
      <c r="H161" s="23">
        <v>1361877</v>
      </c>
      <c r="I161" s="23">
        <v>1361877</v>
      </c>
      <c r="J161" s="24">
        <f t="shared" si="0"/>
        <v>232.79948717948719</v>
      </c>
      <c r="K161" s="23">
        <v>0</v>
      </c>
      <c r="L161" s="23">
        <v>0</v>
      </c>
      <c r="M161" s="20"/>
      <c r="N161" s="20" t="s">
        <v>673</v>
      </c>
      <c r="O161" s="25" t="s">
        <v>36</v>
      </c>
    </row>
    <row r="162" spans="1:15" ht="15.75" customHeight="1" x14ac:dyDescent="0.25">
      <c r="A162" s="12">
        <v>5</v>
      </c>
      <c r="B162" s="13" t="s">
        <v>674</v>
      </c>
      <c r="C162" s="13" t="s">
        <v>675</v>
      </c>
      <c r="D162" s="13" t="s">
        <v>676</v>
      </c>
      <c r="E162" s="12">
        <v>2005</v>
      </c>
      <c r="F162" s="14">
        <v>4982</v>
      </c>
      <c r="G162" s="15">
        <v>0.99870000000000003</v>
      </c>
      <c r="H162" s="16">
        <v>1066142</v>
      </c>
      <c r="I162" s="16">
        <v>1066142</v>
      </c>
      <c r="J162" s="17">
        <f t="shared" si="0"/>
        <v>213.99879566439182</v>
      </c>
      <c r="K162" s="16">
        <v>842433</v>
      </c>
      <c r="L162" s="16">
        <v>0</v>
      </c>
      <c r="M162" s="13" t="s">
        <v>34</v>
      </c>
      <c r="N162" s="13" t="s">
        <v>677</v>
      </c>
      <c r="O162" s="18" t="s">
        <v>36</v>
      </c>
    </row>
    <row r="163" spans="1:15" ht="15.75" customHeight="1" x14ac:dyDescent="0.25">
      <c r="A163" s="19">
        <v>5</v>
      </c>
      <c r="B163" s="20" t="s">
        <v>678</v>
      </c>
      <c r="C163" s="20" t="s">
        <v>679</v>
      </c>
      <c r="D163" s="20" t="s">
        <v>680</v>
      </c>
      <c r="E163" s="19">
        <v>2004</v>
      </c>
      <c r="F163" s="21">
        <v>3718</v>
      </c>
      <c r="G163" s="22">
        <v>0.83479999999999999</v>
      </c>
      <c r="H163" s="23">
        <v>938015</v>
      </c>
      <c r="I163" s="23">
        <v>938015</v>
      </c>
      <c r="J163" s="24">
        <f t="shared" si="0"/>
        <v>252.29020979020979</v>
      </c>
      <c r="K163" s="23">
        <v>836196</v>
      </c>
      <c r="L163" s="23">
        <v>0</v>
      </c>
      <c r="M163" s="20" t="s">
        <v>34</v>
      </c>
      <c r="N163" s="20" t="s">
        <v>681</v>
      </c>
      <c r="O163" s="25" t="s">
        <v>36</v>
      </c>
    </row>
    <row r="164" spans="1:15" ht="15.75" customHeight="1" x14ac:dyDescent="0.25">
      <c r="A164" s="12">
        <v>5</v>
      </c>
      <c r="B164" s="13" t="s">
        <v>682</v>
      </c>
      <c r="C164" s="13" t="s">
        <v>683</v>
      </c>
      <c r="D164" s="13" t="s">
        <v>684</v>
      </c>
      <c r="E164" s="12">
        <v>2004</v>
      </c>
      <c r="F164" s="14">
        <v>4861</v>
      </c>
      <c r="G164" s="15">
        <v>0.96299999999999997</v>
      </c>
      <c r="H164" s="16">
        <v>1019544</v>
      </c>
      <c r="I164" s="16">
        <v>1019544</v>
      </c>
      <c r="J164" s="17">
        <f t="shared" si="0"/>
        <v>209.73955976136597</v>
      </c>
      <c r="K164" s="16">
        <v>902089</v>
      </c>
      <c r="L164" s="16">
        <v>0</v>
      </c>
      <c r="M164" s="13" t="s">
        <v>34</v>
      </c>
      <c r="N164" s="13" t="s">
        <v>685</v>
      </c>
      <c r="O164" s="18" t="s">
        <v>36</v>
      </c>
    </row>
    <row r="165" spans="1:15" ht="15.75" customHeight="1" x14ac:dyDescent="0.25">
      <c r="A165" s="19">
        <v>5</v>
      </c>
      <c r="B165" s="20" t="s">
        <v>686</v>
      </c>
      <c r="C165" s="20" t="s">
        <v>687</v>
      </c>
      <c r="D165" s="20" t="s">
        <v>688</v>
      </c>
      <c r="E165" s="19">
        <v>2003</v>
      </c>
      <c r="F165" s="21">
        <v>6787</v>
      </c>
      <c r="G165" s="22">
        <v>0.89119999999999999</v>
      </c>
      <c r="H165" s="23">
        <v>1007323</v>
      </c>
      <c r="I165" s="23">
        <v>1007323</v>
      </c>
      <c r="J165" s="24">
        <f t="shared" si="0"/>
        <v>148.41947841461618</v>
      </c>
      <c r="K165" s="23">
        <v>807694</v>
      </c>
      <c r="L165" s="23">
        <v>0</v>
      </c>
      <c r="M165" s="20" t="s">
        <v>34</v>
      </c>
      <c r="N165" s="20" t="s">
        <v>689</v>
      </c>
      <c r="O165" s="25" t="s">
        <v>36</v>
      </c>
    </row>
    <row r="166" spans="1:15" ht="15.75" customHeight="1" x14ac:dyDescent="0.25">
      <c r="A166" s="12">
        <v>5</v>
      </c>
      <c r="B166" s="13" t="s">
        <v>690</v>
      </c>
      <c r="C166" s="13" t="s">
        <v>691</v>
      </c>
      <c r="D166" s="13" t="s">
        <v>692</v>
      </c>
      <c r="E166" s="12">
        <v>2002</v>
      </c>
      <c r="F166" s="14">
        <v>5407</v>
      </c>
      <c r="G166" s="15">
        <v>0.88649999999999995</v>
      </c>
      <c r="H166" s="16">
        <v>907601</v>
      </c>
      <c r="I166" s="16">
        <v>907601</v>
      </c>
      <c r="J166" s="17">
        <f t="shared" si="0"/>
        <v>167.85666728315147</v>
      </c>
      <c r="K166" s="16">
        <v>799476</v>
      </c>
      <c r="L166" s="16">
        <v>0</v>
      </c>
      <c r="M166" s="13" t="s">
        <v>34</v>
      </c>
      <c r="N166" s="13" t="s">
        <v>693</v>
      </c>
      <c r="O166" s="18" t="s">
        <v>36</v>
      </c>
    </row>
    <row r="167" spans="1:15" ht="15.75" customHeight="1" x14ac:dyDescent="0.25">
      <c r="A167" s="19">
        <v>5</v>
      </c>
      <c r="B167" s="20" t="s">
        <v>694</v>
      </c>
      <c r="C167" s="20" t="s">
        <v>695</v>
      </c>
      <c r="D167" s="20" t="s">
        <v>696</v>
      </c>
      <c r="E167" s="19">
        <v>2004</v>
      </c>
      <c r="F167" s="21">
        <v>3699</v>
      </c>
      <c r="G167" s="22">
        <v>0.9869</v>
      </c>
      <c r="H167" s="23">
        <v>1005864</v>
      </c>
      <c r="I167" s="23">
        <v>1005864</v>
      </c>
      <c r="J167" s="24">
        <f t="shared" si="0"/>
        <v>271.92862935928628</v>
      </c>
      <c r="K167" s="23">
        <v>845772</v>
      </c>
      <c r="L167" s="23">
        <v>0</v>
      </c>
      <c r="M167" s="20" t="s">
        <v>77</v>
      </c>
      <c r="N167" s="20" t="s">
        <v>697</v>
      </c>
      <c r="O167" s="25" t="s">
        <v>36</v>
      </c>
    </row>
    <row r="168" spans="1:15" ht="15.75" customHeight="1" x14ac:dyDescent="0.25">
      <c r="A168" s="12">
        <v>5</v>
      </c>
      <c r="B168" s="13" t="s">
        <v>698</v>
      </c>
      <c r="C168" s="13" t="s">
        <v>699</v>
      </c>
      <c r="D168" s="13" t="s">
        <v>700</v>
      </c>
      <c r="E168" s="12">
        <v>2005</v>
      </c>
      <c r="F168" s="14">
        <v>3765</v>
      </c>
      <c r="G168" s="15">
        <v>1.0714999999999999</v>
      </c>
      <c r="H168" s="16">
        <v>930580</v>
      </c>
      <c r="I168" s="16">
        <v>930580</v>
      </c>
      <c r="J168" s="17">
        <f t="shared" si="0"/>
        <v>247.16600265604251</v>
      </c>
      <c r="K168" s="16">
        <v>800078</v>
      </c>
      <c r="L168" s="16">
        <v>0</v>
      </c>
      <c r="M168" s="13" t="s">
        <v>44</v>
      </c>
      <c r="N168" s="13" t="s">
        <v>701</v>
      </c>
      <c r="O168" s="18" t="s">
        <v>36</v>
      </c>
    </row>
    <row r="169" spans="1:15" ht="15.75" customHeight="1" x14ac:dyDescent="0.25">
      <c r="A169" s="19">
        <v>5</v>
      </c>
      <c r="B169" s="20" t="s">
        <v>702</v>
      </c>
      <c r="C169" s="20" t="s">
        <v>703</v>
      </c>
      <c r="D169" s="20" t="s">
        <v>704</v>
      </c>
      <c r="E169" s="19">
        <v>2004</v>
      </c>
      <c r="F169" s="21">
        <v>4217</v>
      </c>
      <c r="G169" s="22">
        <v>0.88080000000000003</v>
      </c>
      <c r="H169" s="23">
        <v>853060</v>
      </c>
      <c r="I169" s="23">
        <v>853060</v>
      </c>
      <c r="J169" s="24">
        <f t="shared" si="0"/>
        <v>202.29072800569125</v>
      </c>
      <c r="K169" s="23">
        <v>710179</v>
      </c>
      <c r="L169" s="23">
        <v>0</v>
      </c>
      <c r="M169" s="20" t="s">
        <v>34</v>
      </c>
      <c r="N169" s="20" t="s">
        <v>705</v>
      </c>
      <c r="O169" s="25" t="s">
        <v>36</v>
      </c>
    </row>
    <row r="170" spans="1:15" ht="15.75" customHeight="1" x14ac:dyDescent="0.25">
      <c r="A170" s="12">
        <v>5</v>
      </c>
      <c r="B170" s="13" t="s">
        <v>706</v>
      </c>
      <c r="C170" s="13" t="s">
        <v>707</v>
      </c>
      <c r="D170" s="13" t="s">
        <v>708</v>
      </c>
      <c r="E170" s="12">
        <v>2003</v>
      </c>
      <c r="F170" s="14">
        <v>5065</v>
      </c>
      <c r="G170" s="15">
        <v>1.109</v>
      </c>
      <c r="H170" s="16">
        <v>1056725</v>
      </c>
      <c r="I170" s="16">
        <v>1056725</v>
      </c>
      <c r="J170" s="17">
        <f t="shared" si="0"/>
        <v>208.63277393879565</v>
      </c>
      <c r="K170" s="16">
        <v>808850</v>
      </c>
      <c r="L170" s="16">
        <v>0</v>
      </c>
      <c r="M170" s="13" t="s">
        <v>34</v>
      </c>
      <c r="N170" s="13" t="s">
        <v>709</v>
      </c>
      <c r="O170" s="18" t="s">
        <v>36</v>
      </c>
    </row>
    <row r="171" spans="1:15" ht="15.75" customHeight="1" x14ac:dyDescent="0.25">
      <c r="A171" s="19">
        <v>5</v>
      </c>
      <c r="B171" s="20" t="s">
        <v>710</v>
      </c>
      <c r="C171" s="20" t="s">
        <v>711</v>
      </c>
      <c r="D171" s="20" t="s">
        <v>712</v>
      </c>
      <c r="E171" s="19">
        <v>2007</v>
      </c>
      <c r="F171" s="21">
        <v>5413</v>
      </c>
      <c r="G171" s="22">
        <v>1.0577000000000001</v>
      </c>
      <c r="H171" s="23">
        <v>1556238</v>
      </c>
      <c r="I171" s="23">
        <v>1556238</v>
      </c>
      <c r="J171" s="24">
        <f t="shared" si="0"/>
        <v>287.50009237021982</v>
      </c>
      <c r="K171" s="23">
        <v>0</v>
      </c>
      <c r="L171" s="23">
        <v>0</v>
      </c>
      <c r="M171" s="20" t="s">
        <v>713</v>
      </c>
      <c r="N171" s="20" t="s">
        <v>714</v>
      </c>
      <c r="O171" s="25" t="s">
        <v>36</v>
      </c>
    </row>
    <row r="172" spans="1:15" ht="15.75" customHeight="1" x14ac:dyDescent="0.25">
      <c r="A172" s="12">
        <v>5</v>
      </c>
      <c r="B172" s="13" t="s">
        <v>715</v>
      </c>
      <c r="C172" s="13" t="s">
        <v>716</v>
      </c>
      <c r="D172" s="13" t="s">
        <v>717</v>
      </c>
      <c r="E172" s="12">
        <v>2005</v>
      </c>
      <c r="F172" s="14">
        <v>5602</v>
      </c>
      <c r="G172" s="15">
        <v>1.5959000000000001</v>
      </c>
      <c r="H172" s="16">
        <v>1169986</v>
      </c>
      <c r="I172" s="16">
        <v>1169986</v>
      </c>
      <c r="J172" s="17">
        <f t="shared" si="0"/>
        <v>208.85148161370938</v>
      </c>
      <c r="K172" s="16">
        <v>914189</v>
      </c>
      <c r="L172" s="16">
        <v>0</v>
      </c>
      <c r="M172" s="13" t="s">
        <v>34</v>
      </c>
      <c r="N172" s="13" t="s">
        <v>718</v>
      </c>
      <c r="O172" s="18" t="s">
        <v>36</v>
      </c>
    </row>
    <row r="173" spans="1:15" ht="15.75" customHeight="1" x14ac:dyDescent="0.25">
      <c r="A173" s="19">
        <v>5</v>
      </c>
      <c r="B173" s="20" t="s">
        <v>719</v>
      </c>
      <c r="C173" s="20" t="s">
        <v>720</v>
      </c>
      <c r="D173" s="20" t="s">
        <v>721</v>
      </c>
      <c r="E173" s="19">
        <v>2004</v>
      </c>
      <c r="F173" s="21">
        <v>3337</v>
      </c>
      <c r="G173" s="22">
        <v>0.84970000000000001</v>
      </c>
      <c r="H173" s="23">
        <v>815016</v>
      </c>
      <c r="I173" s="23">
        <v>815016</v>
      </c>
      <c r="J173" s="24">
        <f t="shared" si="0"/>
        <v>244.2361402457297</v>
      </c>
      <c r="K173" s="23">
        <v>677180</v>
      </c>
      <c r="L173" s="23">
        <v>0</v>
      </c>
      <c r="M173" s="20" t="s">
        <v>34</v>
      </c>
      <c r="N173" s="20" t="s">
        <v>722</v>
      </c>
      <c r="O173" s="25" t="s">
        <v>36</v>
      </c>
    </row>
    <row r="174" spans="1:15" ht="15.75" customHeight="1" x14ac:dyDescent="0.25">
      <c r="A174" s="12">
        <v>5</v>
      </c>
      <c r="B174" s="13" t="s">
        <v>723</v>
      </c>
      <c r="C174" s="13" t="s">
        <v>724</v>
      </c>
      <c r="D174" s="13" t="s">
        <v>725</v>
      </c>
      <c r="E174" s="12">
        <v>2003</v>
      </c>
      <c r="F174" s="14">
        <v>3536</v>
      </c>
      <c r="G174" s="15">
        <v>0.93359999999999999</v>
      </c>
      <c r="H174" s="16">
        <v>724416</v>
      </c>
      <c r="I174" s="16">
        <v>724416</v>
      </c>
      <c r="J174" s="17">
        <f t="shared" si="0"/>
        <v>204.86877828054298</v>
      </c>
      <c r="K174" s="16">
        <v>610547</v>
      </c>
      <c r="L174" s="16">
        <v>0</v>
      </c>
      <c r="M174" s="13" t="s">
        <v>34</v>
      </c>
      <c r="N174" s="13" t="s">
        <v>726</v>
      </c>
      <c r="O174" s="18" t="s">
        <v>36</v>
      </c>
    </row>
    <row r="175" spans="1:15" ht="15.75" customHeight="1" x14ac:dyDescent="0.25">
      <c r="A175" s="19">
        <v>5</v>
      </c>
      <c r="B175" s="20" t="s">
        <v>727</v>
      </c>
      <c r="C175" s="20" t="s">
        <v>728</v>
      </c>
      <c r="D175" s="20" t="s">
        <v>729</v>
      </c>
      <c r="E175" s="19">
        <v>2005</v>
      </c>
      <c r="F175" s="21">
        <v>5516</v>
      </c>
      <c r="G175" s="22">
        <v>1.5248999999999999</v>
      </c>
      <c r="H175" s="23">
        <v>1408591</v>
      </c>
      <c r="I175" s="23">
        <v>1408591</v>
      </c>
      <c r="J175" s="24">
        <f t="shared" si="0"/>
        <v>255.36457577955039</v>
      </c>
      <c r="K175" s="23">
        <v>0</v>
      </c>
      <c r="L175" s="23">
        <v>0</v>
      </c>
      <c r="M175" s="20" t="s">
        <v>34</v>
      </c>
      <c r="N175" s="20" t="s">
        <v>730</v>
      </c>
      <c r="O175" s="25" t="s">
        <v>36</v>
      </c>
    </row>
    <row r="176" spans="1:15" ht="15.75" customHeight="1" x14ac:dyDescent="0.25">
      <c r="A176" s="12">
        <v>5</v>
      </c>
      <c r="B176" s="13" t="s">
        <v>731</v>
      </c>
      <c r="C176" s="13" t="s">
        <v>732</v>
      </c>
      <c r="D176" s="13" t="s">
        <v>733</v>
      </c>
      <c r="E176" s="12">
        <v>2002</v>
      </c>
      <c r="F176" s="14">
        <v>3436</v>
      </c>
      <c r="G176" s="15">
        <v>1.0548999999999999</v>
      </c>
      <c r="H176" s="16">
        <v>826810</v>
      </c>
      <c r="I176" s="16">
        <v>826810</v>
      </c>
      <c r="J176" s="17">
        <f t="shared" si="0"/>
        <v>240.63154831199068</v>
      </c>
      <c r="K176" s="16">
        <v>590772</v>
      </c>
      <c r="L176" s="16">
        <v>0</v>
      </c>
      <c r="M176" s="13" t="s">
        <v>34</v>
      </c>
      <c r="N176" s="13" t="s">
        <v>734</v>
      </c>
      <c r="O176" s="18" t="s">
        <v>36</v>
      </c>
    </row>
    <row r="177" spans="1:15" ht="15.75" customHeight="1" x14ac:dyDescent="0.25">
      <c r="A177" s="19">
        <v>5</v>
      </c>
      <c r="B177" s="20" t="s">
        <v>735</v>
      </c>
      <c r="C177" s="20" t="s">
        <v>736</v>
      </c>
      <c r="D177" s="20" t="s">
        <v>737</v>
      </c>
      <c r="E177" s="19">
        <v>2004</v>
      </c>
      <c r="F177" s="21">
        <v>5448</v>
      </c>
      <c r="G177" s="22">
        <v>1.8033999999999999</v>
      </c>
      <c r="H177" s="23">
        <v>1307376</v>
      </c>
      <c r="I177" s="23">
        <v>1307376</v>
      </c>
      <c r="J177" s="24">
        <f t="shared" si="0"/>
        <v>239.97356828193833</v>
      </c>
      <c r="K177" s="23">
        <v>0</v>
      </c>
      <c r="L177" s="23">
        <v>0</v>
      </c>
      <c r="M177" s="20" t="s">
        <v>34</v>
      </c>
      <c r="N177" s="20" t="s">
        <v>738</v>
      </c>
      <c r="O177" s="25" t="s">
        <v>36</v>
      </c>
    </row>
    <row r="178" spans="1:15" ht="15.75" customHeight="1" x14ac:dyDescent="0.25">
      <c r="A178" s="12">
        <v>5</v>
      </c>
      <c r="B178" s="13" t="s">
        <v>739</v>
      </c>
      <c r="C178" s="13" t="s">
        <v>740</v>
      </c>
      <c r="D178" s="13" t="s">
        <v>741</v>
      </c>
      <c r="E178" s="12">
        <v>2004</v>
      </c>
      <c r="F178" s="14">
        <v>3882</v>
      </c>
      <c r="G178" s="15">
        <v>0.81379999999999997</v>
      </c>
      <c r="H178" s="16">
        <v>898381</v>
      </c>
      <c r="I178" s="16">
        <v>898381</v>
      </c>
      <c r="J178" s="17">
        <f t="shared" si="0"/>
        <v>231.42220504894385</v>
      </c>
      <c r="K178" s="16">
        <v>766368</v>
      </c>
      <c r="L178" s="16">
        <v>0</v>
      </c>
      <c r="M178" s="13" t="s">
        <v>34</v>
      </c>
      <c r="N178" s="13" t="s">
        <v>742</v>
      </c>
      <c r="O178" s="18" t="s">
        <v>36</v>
      </c>
    </row>
    <row r="179" spans="1:15" ht="15.75" customHeight="1" x14ac:dyDescent="0.25">
      <c r="A179" s="19">
        <v>5</v>
      </c>
      <c r="B179" s="20" t="s">
        <v>743</v>
      </c>
      <c r="C179" s="20" t="s">
        <v>744</v>
      </c>
      <c r="D179" s="20" t="s">
        <v>745</v>
      </c>
      <c r="E179" s="19">
        <v>2003</v>
      </c>
      <c r="F179" s="21">
        <v>6616</v>
      </c>
      <c r="G179" s="22">
        <v>2.3403999999999998</v>
      </c>
      <c r="H179" s="23">
        <v>1968817</v>
      </c>
      <c r="I179" s="23">
        <v>1968817</v>
      </c>
      <c r="J179" s="24">
        <f t="shared" si="0"/>
        <v>297.5841898428053</v>
      </c>
      <c r="K179" s="23">
        <v>0</v>
      </c>
      <c r="L179" s="23">
        <v>0</v>
      </c>
      <c r="M179" s="20" t="s">
        <v>34</v>
      </c>
      <c r="N179" s="20" t="s">
        <v>746</v>
      </c>
      <c r="O179" s="25" t="s">
        <v>36</v>
      </c>
    </row>
    <row r="180" spans="1:15" ht="15.75" customHeight="1" x14ac:dyDescent="0.25">
      <c r="A180" s="12">
        <v>5</v>
      </c>
      <c r="B180" s="13" t="s">
        <v>747</v>
      </c>
      <c r="C180" s="13" t="s">
        <v>748</v>
      </c>
      <c r="D180" s="13" t="s">
        <v>749</v>
      </c>
      <c r="E180" s="12">
        <v>2007</v>
      </c>
      <c r="F180" s="14">
        <v>4721</v>
      </c>
      <c r="G180" s="15">
        <v>1.6385000000000001</v>
      </c>
      <c r="H180" s="16">
        <v>1172496</v>
      </c>
      <c r="I180" s="16">
        <v>1172496</v>
      </c>
      <c r="J180" s="17">
        <f t="shared" si="0"/>
        <v>248.35755136623598</v>
      </c>
      <c r="K180" s="16">
        <v>910098</v>
      </c>
      <c r="L180" s="16">
        <v>0</v>
      </c>
      <c r="M180" s="13"/>
      <c r="N180" s="13" t="s">
        <v>750</v>
      </c>
      <c r="O180" s="18" t="s">
        <v>36</v>
      </c>
    </row>
    <row r="181" spans="1:15" ht="15.75" customHeight="1" x14ac:dyDescent="0.25">
      <c r="A181" s="19">
        <v>5</v>
      </c>
      <c r="B181" s="20" t="s">
        <v>751</v>
      </c>
      <c r="C181" s="20" t="s">
        <v>752</v>
      </c>
      <c r="D181" s="20" t="s">
        <v>753</v>
      </c>
      <c r="E181" s="19">
        <v>2005</v>
      </c>
      <c r="F181" s="21">
        <v>3908</v>
      </c>
      <c r="G181" s="22">
        <v>1.0785</v>
      </c>
      <c r="H181" s="23">
        <v>863086</v>
      </c>
      <c r="I181" s="23">
        <v>863086</v>
      </c>
      <c r="J181" s="24">
        <f t="shared" si="0"/>
        <v>220.85107471852609</v>
      </c>
      <c r="K181" s="23">
        <v>688408</v>
      </c>
      <c r="L181" s="23">
        <v>0</v>
      </c>
      <c r="M181" s="20" t="s">
        <v>34</v>
      </c>
      <c r="N181" s="20" t="s">
        <v>754</v>
      </c>
      <c r="O181" s="25" t="s">
        <v>36</v>
      </c>
    </row>
    <row r="182" spans="1:15" ht="15.75" customHeight="1" x14ac:dyDescent="0.25">
      <c r="A182" s="12">
        <v>5</v>
      </c>
      <c r="B182" s="13" t="s">
        <v>755</v>
      </c>
      <c r="C182" s="13" t="s">
        <v>756</v>
      </c>
      <c r="D182" s="13" t="s">
        <v>757</v>
      </c>
      <c r="E182" s="12">
        <v>2001</v>
      </c>
      <c r="F182" s="14">
        <v>6827</v>
      </c>
      <c r="G182" s="15">
        <v>1.2134</v>
      </c>
      <c r="H182" s="16">
        <v>1308089</v>
      </c>
      <c r="I182" s="16">
        <v>1308089</v>
      </c>
      <c r="J182" s="17">
        <f t="shared" si="0"/>
        <v>191.60524388457594</v>
      </c>
      <c r="K182" s="16">
        <v>0</v>
      </c>
      <c r="L182" s="16">
        <v>0</v>
      </c>
      <c r="M182" s="13" t="s">
        <v>34</v>
      </c>
      <c r="N182" s="13" t="s">
        <v>758</v>
      </c>
      <c r="O182" s="18" t="s">
        <v>36</v>
      </c>
    </row>
    <row r="183" spans="1:15" ht="15.75" customHeight="1" x14ac:dyDescent="0.25">
      <c r="A183" s="19">
        <v>5</v>
      </c>
      <c r="B183" s="20" t="s">
        <v>759</v>
      </c>
      <c r="C183" s="20" t="s">
        <v>760</v>
      </c>
      <c r="D183" s="20" t="s">
        <v>387</v>
      </c>
      <c r="E183" s="19">
        <v>2006</v>
      </c>
      <c r="F183" s="21">
        <v>5147</v>
      </c>
      <c r="G183" s="22">
        <v>0.99919999999999998</v>
      </c>
      <c r="H183" s="23">
        <v>1255578</v>
      </c>
      <c r="I183" s="23">
        <v>1255578</v>
      </c>
      <c r="J183" s="24">
        <f t="shared" si="0"/>
        <v>243.9436564989314</v>
      </c>
      <c r="K183" s="23">
        <v>0</v>
      </c>
      <c r="L183" s="23">
        <v>0</v>
      </c>
      <c r="M183" s="20" t="s">
        <v>34</v>
      </c>
      <c r="N183" s="20" t="s">
        <v>761</v>
      </c>
      <c r="O183" s="25" t="s">
        <v>36</v>
      </c>
    </row>
    <row r="184" spans="1:15" ht="15.75" customHeight="1" x14ac:dyDescent="0.25">
      <c r="A184" s="12">
        <v>5</v>
      </c>
      <c r="B184" s="13" t="s">
        <v>762</v>
      </c>
      <c r="C184" s="13" t="s">
        <v>763</v>
      </c>
      <c r="D184" s="13" t="s">
        <v>764</v>
      </c>
      <c r="E184" s="12">
        <v>2005</v>
      </c>
      <c r="F184" s="14">
        <v>4919</v>
      </c>
      <c r="G184" s="15">
        <v>0.79630000000000001</v>
      </c>
      <c r="H184" s="16">
        <v>1088439</v>
      </c>
      <c r="I184" s="16">
        <v>1088439</v>
      </c>
      <c r="J184" s="17">
        <f t="shared" si="0"/>
        <v>221.27241309209188</v>
      </c>
      <c r="K184" s="16">
        <v>959265</v>
      </c>
      <c r="L184" s="16">
        <v>0</v>
      </c>
      <c r="M184" s="13" t="s">
        <v>34</v>
      </c>
      <c r="N184" s="13" t="s">
        <v>765</v>
      </c>
      <c r="O184" s="18" t="s">
        <v>36</v>
      </c>
    </row>
    <row r="185" spans="1:15" ht="15.75" customHeight="1" x14ac:dyDescent="0.25">
      <c r="A185" s="19">
        <v>5</v>
      </c>
      <c r="B185" s="20" t="s">
        <v>766</v>
      </c>
      <c r="C185" s="20" t="s">
        <v>767</v>
      </c>
      <c r="D185" s="20" t="s">
        <v>768</v>
      </c>
      <c r="E185" s="19">
        <v>2006</v>
      </c>
      <c r="F185" s="21">
        <v>4083</v>
      </c>
      <c r="G185" s="22">
        <v>1.0136000000000001</v>
      </c>
      <c r="H185" s="23">
        <v>857726</v>
      </c>
      <c r="I185" s="23">
        <v>857726</v>
      </c>
      <c r="J185" s="24">
        <f t="shared" si="0"/>
        <v>210.07249571393584</v>
      </c>
      <c r="K185" s="23">
        <v>630741</v>
      </c>
      <c r="L185" s="23">
        <v>0</v>
      </c>
      <c r="M185" s="20" t="s">
        <v>34</v>
      </c>
      <c r="N185" s="20" t="s">
        <v>769</v>
      </c>
      <c r="O185" s="25" t="s">
        <v>36</v>
      </c>
    </row>
    <row r="186" spans="1:15" ht="15.75" customHeight="1" x14ac:dyDescent="0.25">
      <c r="A186" s="12">
        <v>5</v>
      </c>
      <c r="B186" s="13" t="s">
        <v>770</v>
      </c>
      <c r="C186" s="13" t="s">
        <v>771</v>
      </c>
      <c r="D186" s="13" t="s">
        <v>772</v>
      </c>
      <c r="E186" s="12">
        <v>2003</v>
      </c>
      <c r="F186" s="14">
        <v>4268</v>
      </c>
      <c r="G186" s="15">
        <v>1.4854000000000001</v>
      </c>
      <c r="H186" s="16">
        <v>1356291</v>
      </c>
      <c r="I186" s="16">
        <v>1356291</v>
      </c>
      <c r="J186" s="17">
        <f t="shared" si="0"/>
        <v>317.78139643861294</v>
      </c>
      <c r="K186" s="16">
        <v>0</v>
      </c>
      <c r="L186" s="16">
        <v>0</v>
      </c>
      <c r="M186" s="13" t="s">
        <v>34</v>
      </c>
      <c r="N186" s="13" t="s">
        <v>773</v>
      </c>
      <c r="O186" s="18" t="s">
        <v>36</v>
      </c>
    </row>
    <row r="187" spans="1:15" ht="15.75" customHeight="1" x14ac:dyDescent="0.25">
      <c r="A187" s="19">
        <v>5</v>
      </c>
      <c r="B187" s="20" t="s">
        <v>774</v>
      </c>
      <c r="C187" s="20" t="s">
        <v>775</v>
      </c>
      <c r="D187" s="20" t="s">
        <v>776</v>
      </c>
      <c r="E187" s="19">
        <v>2003</v>
      </c>
      <c r="F187" s="21">
        <v>4304</v>
      </c>
      <c r="G187" s="22">
        <v>1.0059</v>
      </c>
      <c r="H187" s="23">
        <v>890393</v>
      </c>
      <c r="I187" s="23">
        <v>890393</v>
      </c>
      <c r="J187" s="24">
        <f t="shared" si="0"/>
        <v>206.87569702602229</v>
      </c>
      <c r="K187" s="23">
        <v>727237</v>
      </c>
      <c r="L187" s="23">
        <v>0</v>
      </c>
      <c r="M187" s="20" t="s">
        <v>34</v>
      </c>
      <c r="N187" s="20" t="s">
        <v>777</v>
      </c>
      <c r="O187" s="25" t="s">
        <v>36</v>
      </c>
    </row>
    <row r="188" spans="1:15" ht="15.75" customHeight="1" x14ac:dyDescent="0.25">
      <c r="A188" s="12">
        <v>5</v>
      </c>
      <c r="B188" s="13" t="s">
        <v>778</v>
      </c>
      <c r="C188" s="13" t="s">
        <v>779</v>
      </c>
      <c r="D188" s="13" t="s">
        <v>780</v>
      </c>
      <c r="E188" s="12">
        <v>2003</v>
      </c>
      <c r="F188" s="14">
        <v>5371</v>
      </c>
      <c r="G188" s="15">
        <v>1.2115</v>
      </c>
      <c r="H188" s="16">
        <v>1168431</v>
      </c>
      <c r="I188" s="16">
        <v>1168431</v>
      </c>
      <c r="J188" s="17">
        <f t="shared" si="0"/>
        <v>217.54440513870787</v>
      </c>
      <c r="K188" s="16">
        <v>972736</v>
      </c>
      <c r="L188" s="16">
        <v>0</v>
      </c>
      <c r="M188" s="13" t="s">
        <v>34</v>
      </c>
      <c r="N188" s="13" t="s">
        <v>781</v>
      </c>
      <c r="O188" s="18" t="s">
        <v>36</v>
      </c>
    </row>
    <row r="189" spans="1:15" ht="15.75" customHeight="1" x14ac:dyDescent="0.25">
      <c r="A189" s="19">
        <v>5</v>
      </c>
      <c r="B189" s="20" t="s">
        <v>782</v>
      </c>
      <c r="C189" s="20" t="s">
        <v>783</v>
      </c>
      <c r="D189" s="20" t="s">
        <v>784</v>
      </c>
      <c r="E189" s="19">
        <v>2002</v>
      </c>
      <c r="F189" s="21">
        <v>4247</v>
      </c>
      <c r="G189" s="22">
        <v>0.88649999999999995</v>
      </c>
      <c r="H189" s="23">
        <v>944718</v>
      </c>
      <c r="I189" s="23">
        <v>944718</v>
      </c>
      <c r="J189" s="24">
        <f t="shared" si="0"/>
        <v>222.443607252178</v>
      </c>
      <c r="K189" s="23">
        <v>800912</v>
      </c>
      <c r="L189" s="23">
        <v>0</v>
      </c>
      <c r="M189" s="20" t="s">
        <v>34</v>
      </c>
      <c r="N189" s="20" t="s">
        <v>785</v>
      </c>
      <c r="O189" s="25" t="s">
        <v>36</v>
      </c>
    </row>
    <row r="190" spans="1:15" ht="15.75" customHeight="1" x14ac:dyDescent="0.25">
      <c r="A190" s="12">
        <v>5</v>
      </c>
      <c r="B190" s="13" t="s">
        <v>786</v>
      </c>
      <c r="C190" s="13" t="s">
        <v>787</v>
      </c>
      <c r="D190" s="13" t="s">
        <v>788</v>
      </c>
      <c r="E190" s="12">
        <v>2004</v>
      </c>
      <c r="F190" s="14">
        <v>5959</v>
      </c>
      <c r="G190" s="15">
        <v>2.2077</v>
      </c>
      <c r="H190" s="16">
        <v>1460005</v>
      </c>
      <c r="I190" s="16">
        <v>1460005</v>
      </c>
      <c r="J190" s="17">
        <f t="shared" si="0"/>
        <v>245.00839066957542</v>
      </c>
      <c r="K190" s="16">
        <v>0</v>
      </c>
      <c r="L190" s="16">
        <v>0</v>
      </c>
      <c r="M190" s="13"/>
      <c r="N190" s="13" t="s">
        <v>789</v>
      </c>
      <c r="O190" s="18" t="s">
        <v>36</v>
      </c>
    </row>
    <row r="191" spans="1:15" ht="15.75" customHeight="1" x14ac:dyDescent="0.25">
      <c r="A191" s="19">
        <v>5</v>
      </c>
      <c r="B191" s="20" t="s">
        <v>790</v>
      </c>
      <c r="C191" s="20" t="s">
        <v>791</v>
      </c>
      <c r="D191" s="20" t="s">
        <v>792</v>
      </c>
      <c r="E191" s="19">
        <v>2006</v>
      </c>
      <c r="F191" s="21">
        <v>4737</v>
      </c>
      <c r="G191" s="22">
        <v>1.0844</v>
      </c>
      <c r="H191" s="23">
        <v>1388294</v>
      </c>
      <c r="I191" s="23">
        <v>1388294</v>
      </c>
      <c r="J191" s="24">
        <f t="shared" si="0"/>
        <v>293.07451973823095</v>
      </c>
      <c r="K191" s="23">
        <v>0</v>
      </c>
      <c r="L191" s="23">
        <v>0</v>
      </c>
      <c r="M191" s="20" t="s">
        <v>34</v>
      </c>
      <c r="N191" s="20" t="s">
        <v>793</v>
      </c>
      <c r="O191" s="25" t="s">
        <v>36</v>
      </c>
    </row>
    <row r="192" spans="1:15" ht="15.75" customHeight="1" x14ac:dyDescent="0.25">
      <c r="A192" s="12">
        <v>5</v>
      </c>
      <c r="B192" s="13" t="s">
        <v>794</v>
      </c>
      <c r="C192" s="13" t="s">
        <v>795</v>
      </c>
      <c r="D192" s="13" t="s">
        <v>796</v>
      </c>
      <c r="E192" s="12">
        <v>2003</v>
      </c>
      <c r="F192" s="14">
        <v>4240</v>
      </c>
      <c r="G192" s="15">
        <v>1.0034000000000001</v>
      </c>
      <c r="H192" s="16">
        <v>869486</v>
      </c>
      <c r="I192" s="16">
        <v>869486</v>
      </c>
      <c r="J192" s="17">
        <f t="shared" si="0"/>
        <v>205.06745283018867</v>
      </c>
      <c r="K192" s="16">
        <v>644739</v>
      </c>
      <c r="L192" s="16">
        <v>0</v>
      </c>
      <c r="M192" s="13" t="s">
        <v>44</v>
      </c>
      <c r="N192" s="13" t="s">
        <v>797</v>
      </c>
      <c r="O192" s="18" t="s">
        <v>36</v>
      </c>
    </row>
    <row r="193" spans="1:15" ht="15.75" customHeight="1" x14ac:dyDescent="0.25">
      <c r="A193" s="19">
        <v>5</v>
      </c>
      <c r="B193" s="20" t="s">
        <v>798</v>
      </c>
      <c r="C193" s="20" t="s">
        <v>799</v>
      </c>
      <c r="D193" s="20" t="s">
        <v>800</v>
      </c>
      <c r="E193" s="19">
        <v>2002</v>
      </c>
      <c r="F193" s="21">
        <v>3615</v>
      </c>
      <c r="G193" s="22">
        <v>1.9678</v>
      </c>
      <c r="H193" s="23">
        <v>1026667</v>
      </c>
      <c r="I193" s="23">
        <v>1026667</v>
      </c>
      <c r="J193" s="24">
        <f t="shared" si="0"/>
        <v>284.00193637621021</v>
      </c>
      <c r="K193" s="23">
        <v>692859</v>
      </c>
      <c r="L193" s="23">
        <v>0</v>
      </c>
      <c r="M193" s="20" t="s">
        <v>34</v>
      </c>
      <c r="N193" s="20" t="s">
        <v>801</v>
      </c>
      <c r="O193" s="25" t="s">
        <v>36</v>
      </c>
    </row>
    <row r="194" spans="1:15" ht="15.75" customHeight="1" x14ac:dyDescent="0.25">
      <c r="A194" s="12">
        <v>5</v>
      </c>
      <c r="B194" s="13" t="s">
        <v>802</v>
      </c>
      <c r="C194" s="13" t="s">
        <v>803</v>
      </c>
      <c r="D194" s="13" t="s">
        <v>804</v>
      </c>
      <c r="E194" s="12">
        <v>2003</v>
      </c>
      <c r="F194" s="14">
        <v>3960</v>
      </c>
      <c r="G194" s="15">
        <v>1.9541999999999999</v>
      </c>
      <c r="H194" s="16">
        <v>1069169</v>
      </c>
      <c r="I194" s="16">
        <v>1069169</v>
      </c>
      <c r="J194" s="17">
        <f t="shared" si="0"/>
        <v>269.99217171717174</v>
      </c>
      <c r="K194" s="16">
        <v>758214</v>
      </c>
      <c r="L194" s="16">
        <v>0</v>
      </c>
      <c r="M194" s="13" t="s">
        <v>34</v>
      </c>
      <c r="N194" s="13" t="s">
        <v>805</v>
      </c>
      <c r="O194" s="18" t="s">
        <v>36</v>
      </c>
    </row>
    <row r="195" spans="1:15" ht="15.75" customHeight="1" x14ac:dyDescent="0.25">
      <c r="A195" s="19">
        <v>6</v>
      </c>
      <c r="B195" s="20" t="s">
        <v>806</v>
      </c>
      <c r="C195" s="20" t="s">
        <v>807</v>
      </c>
      <c r="D195" s="20" t="s">
        <v>808</v>
      </c>
      <c r="E195" s="19">
        <v>2006</v>
      </c>
      <c r="F195" s="21">
        <v>10035</v>
      </c>
      <c r="G195" s="22">
        <v>1.8720000000000001</v>
      </c>
      <c r="H195" s="23">
        <v>2399606</v>
      </c>
      <c r="I195" s="23">
        <v>2399606</v>
      </c>
      <c r="J195" s="24">
        <f t="shared" si="0"/>
        <v>239.12366716492278</v>
      </c>
      <c r="K195" s="23">
        <v>0</v>
      </c>
      <c r="L195" s="23">
        <v>0</v>
      </c>
      <c r="M195" s="20"/>
      <c r="N195" s="20" t="s">
        <v>809</v>
      </c>
      <c r="O195" s="25" t="s">
        <v>36</v>
      </c>
    </row>
    <row r="196" spans="1:15" ht="15.75" customHeight="1" x14ac:dyDescent="0.25">
      <c r="A196" s="12">
        <v>6</v>
      </c>
      <c r="B196" s="13" t="s">
        <v>810</v>
      </c>
      <c r="C196" s="13" t="s">
        <v>811</v>
      </c>
      <c r="D196" s="13" t="s">
        <v>812</v>
      </c>
      <c r="E196" s="12">
        <v>2008</v>
      </c>
      <c r="F196" s="14">
        <v>6458</v>
      </c>
      <c r="G196" s="15">
        <v>2.5619999999999998</v>
      </c>
      <c r="H196" s="16">
        <v>1546466</v>
      </c>
      <c r="I196" s="16">
        <v>1546466</v>
      </c>
      <c r="J196" s="17">
        <f t="shared" si="0"/>
        <v>239.46515949210283</v>
      </c>
      <c r="K196" s="16">
        <v>0</v>
      </c>
      <c r="L196" s="16">
        <v>0</v>
      </c>
      <c r="M196" s="13" t="s">
        <v>34</v>
      </c>
      <c r="N196" s="13" t="s">
        <v>813</v>
      </c>
      <c r="O196" s="18" t="s">
        <v>36</v>
      </c>
    </row>
    <row r="197" spans="1:15" ht="15.75" customHeight="1" x14ac:dyDescent="0.25">
      <c r="A197" s="19">
        <v>6</v>
      </c>
      <c r="B197" s="20" t="s">
        <v>814</v>
      </c>
      <c r="C197" s="20" t="s">
        <v>815</v>
      </c>
      <c r="D197" s="20" t="s">
        <v>816</v>
      </c>
      <c r="E197" s="19">
        <v>2006</v>
      </c>
      <c r="F197" s="21">
        <v>4469</v>
      </c>
      <c r="G197" s="22">
        <v>1.7210000000000001</v>
      </c>
      <c r="H197" s="23">
        <v>1038150</v>
      </c>
      <c r="I197" s="23">
        <v>1038150</v>
      </c>
      <c r="J197" s="24">
        <f t="shared" si="0"/>
        <v>232.30029089281717</v>
      </c>
      <c r="K197" s="23">
        <v>859276</v>
      </c>
      <c r="L197" s="23">
        <v>0</v>
      </c>
      <c r="M197" s="20" t="s">
        <v>34</v>
      </c>
      <c r="N197" s="20" t="s">
        <v>817</v>
      </c>
      <c r="O197" s="25" t="s">
        <v>36</v>
      </c>
    </row>
    <row r="198" spans="1:15" ht="15.75" customHeight="1" x14ac:dyDescent="0.25">
      <c r="A198" s="12">
        <v>6</v>
      </c>
      <c r="B198" s="13" t="s">
        <v>818</v>
      </c>
      <c r="C198" s="13" t="s">
        <v>819</v>
      </c>
      <c r="D198" s="13" t="s">
        <v>820</v>
      </c>
      <c r="E198" s="12">
        <v>2007</v>
      </c>
      <c r="F198" s="14">
        <v>6989</v>
      </c>
      <c r="G198" s="15">
        <v>1.409</v>
      </c>
      <c r="H198" s="16">
        <v>1554990</v>
      </c>
      <c r="I198" s="16">
        <v>1554990</v>
      </c>
      <c r="J198" s="17">
        <f t="shared" si="0"/>
        <v>222.49105737587638</v>
      </c>
      <c r="K198" s="16">
        <v>1371932</v>
      </c>
      <c r="L198" s="16">
        <v>183058</v>
      </c>
      <c r="M198" s="13" t="s">
        <v>34</v>
      </c>
      <c r="N198" s="13" t="s">
        <v>821</v>
      </c>
      <c r="O198" s="18" t="s">
        <v>36</v>
      </c>
    </row>
    <row r="199" spans="1:15" ht="15.75" customHeight="1" x14ac:dyDescent="0.25">
      <c r="A199" s="19">
        <v>6</v>
      </c>
      <c r="B199" s="20" t="s">
        <v>822</v>
      </c>
      <c r="C199" s="20" t="s">
        <v>819</v>
      </c>
      <c r="D199" s="20" t="s">
        <v>823</v>
      </c>
      <c r="E199" s="19">
        <v>2007</v>
      </c>
      <c r="F199" s="21">
        <v>6989</v>
      </c>
      <c r="G199" s="22">
        <v>1.409</v>
      </c>
      <c r="H199" s="23">
        <v>1554990</v>
      </c>
      <c r="I199" s="23">
        <v>1554990</v>
      </c>
      <c r="J199" s="24">
        <f t="shared" si="0"/>
        <v>222.49105737587638</v>
      </c>
      <c r="K199" s="23">
        <v>1371932</v>
      </c>
      <c r="L199" s="23">
        <v>183058</v>
      </c>
      <c r="M199" s="20" t="s">
        <v>34</v>
      </c>
      <c r="N199" s="20" t="s">
        <v>821</v>
      </c>
      <c r="O199" s="25" t="s">
        <v>36</v>
      </c>
    </row>
    <row r="200" spans="1:15" ht="15.75" customHeight="1" x14ac:dyDescent="0.25">
      <c r="A200" s="12">
        <v>6</v>
      </c>
      <c r="B200" s="13" t="s">
        <v>824</v>
      </c>
      <c r="C200" s="13" t="s">
        <v>825</v>
      </c>
      <c r="D200" s="13" t="s">
        <v>826</v>
      </c>
      <c r="E200" s="12">
        <v>2011</v>
      </c>
      <c r="F200" s="14">
        <v>3312</v>
      </c>
      <c r="G200" s="15">
        <v>1.3680000000000001</v>
      </c>
      <c r="H200" s="16">
        <v>897882</v>
      </c>
      <c r="I200" s="16">
        <v>897882</v>
      </c>
      <c r="J200" s="17">
        <f t="shared" si="0"/>
        <v>271.09963768115944</v>
      </c>
      <c r="K200" s="16">
        <v>755698</v>
      </c>
      <c r="L200" s="16">
        <v>0</v>
      </c>
      <c r="M200" s="13" t="s">
        <v>34</v>
      </c>
      <c r="N200" s="13" t="s">
        <v>827</v>
      </c>
      <c r="O200" s="18" t="s">
        <v>36</v>
      </c>
    </row>
    <row r="201" spans="1:15" ht="15.75" customHeight="1" x14ac:dyDescent="0.25">
      <c r="A201" s="19">
        <v>6</v>
      </c>
      <c r="B201" s="20" t="s">
        <v>828</v>
      </c>
      <c r="C201" s="20" t="s">
        <v>829</v>
      </c>
      <c r="D201" s="20" t="s">
        <v>830</v>
      </c>
      <c r="E201" s="19">
        <v>2006</v>
      </c>
      <c r="F201" s="21">
        <v>5327</v>
      </c>
      <c r="G201" s="22">
        <v>1.4630000000000001</v>
      </c>
      <c r="H201" s="23">
        <v>1224719</v>
      </c>
      <c r="I201" s="23">
        <v>1224719</v>
      </c>
      <c r="J201" s="24">
        <f t="shared" si="0"/>
        <v>229.90782804580439</v>
      </c>
      <c r="K201" s="23">
        <v>0</v>
      </c>
      <c r="L201" s="23">
        <v>0</v>
      </c>
      <c r="M201" s="20" t="s">
        <v>34</v>
      </c>
      <c r="N201" s="20" t="s">
        <v>831</v>
      </c>
      <c r="O201" s="25" t="s">
        <v>36</v>
      </c>
    </row>
    <row r="202" spans="1:15" ht="15.75" customHeight="1" x14ac:dyDescent="0.25">
      <c r="A202" s="12">
        <v>6</v>
      </c>
      <c r="B202" s="13" t="s">
        <v>832</v>
      </c>
      <c r="C202" s="13" t="s">
        <v>833</v>
      </c>
      <c r="D202" s="13" t="s">
        <v>834</v>
      </c>
      <c r="E202" s="12">
        <v>2005</v>
      </c>
      <c r="F202" s="14">
        <v>5124</v>
      </c>
      <c r="G202" s="15">
        <v>1.458</v>
      </c>
      <c r="H202" s="16">
        <v>1076334</v>
      </c>
      <c r="I202" s="16">
        <v>1076334</v>
      </c>
      <c r="J202" s="17">
        <f t="shared" si="0"/>
        <v>210.05737704918033</v>
      </c>
      <c r="K202" s="16">
        <v>924795</v>
      </c>
      <c r="L202" s="16">
        <v>0</v>
      </c>
      <c r="M202" s="13" t="s">
        <v>34</v>
      </c>
      <c r="N202" s="13" t="s">
        <v>835</v>
      </c>
      <c r="O202" s="18" t="s">
        <v>36</v>
      </c>
    </row>
    <row r="203" spans="1:15" ht="15.75" customHeight="1" x14ac:dyDescent="0.25">
      <c r="A203" s="19">
        <v>6</v>
      </c>
      <c r="B203" s="20" t="s">
        <v>836</v>
      </c>
      <c r="C203" s="20" t="s">
        <v>837</v>
      </c>
      <c r="D203" s="20" t="s">
        <v>838</v>
      </c>
      <c r="E203" s="19">
        <v>2005</v>
      </c>
      <c r="F203" s="21">
        <v>4699</v>
      </c>
      <c r="G203" s="22">
        <v>1.119</v>
      </c>
      <c r="H203" s="23">
        <v>981754</v>
      </c>
      <c r="I203" s="23">
        <v>981754</v>
      </c>
      <c r="J203" s="24">
        <f t="shared" si="0"/>
        <v>208.92828261332198</v>
      </c>
      <c r="K203" s="23">
        <v>861935</v>
      </c>
      <c r="L203" s="23">
        <v>0</v>
      </c>
      <c r="M203" s="20" t="s">
        <v>34</v>
      </c>
      <c r="N203" s="20" t="s">
        <v>839</v>
      </c>
      <c r="O203" s="25" t="s">
        <v>36</v>
      </c>
    </row>
    <row r="204" spans="1:15" ht="15.75" customHeight="1" x14ac:dyDescent="0.25">
      <c r="A204" s="12">
        <v>6</v>
      </c>
      <c r="B204" s="13" t="s">
        <v>840</v>
      </c>
      <c r="C204" s="13" t="s">
        <v>841</v>
      </c>
      <c r="D204" s="13" t="s">
        <v>842</v>
      </c>
      <c r="E204" s="12">
        <v>2005</v>
      </c>
      <c r="F204" s="14">
        <v>4072</v>
      </c>
      <c r="G204" s="15">
        <v>1.1859999999999999</v>
      </c>
      <c r="H204" s="16">
        <v>715553</v>
      </c>
      <c r="I204" s="16">
        <v>715553</v>
      </c>
      <c r="J204" s="17">
        <f t="shared" si="0"/>
        <v>175.72519646365421</v>
      </c>
      <c r="K204" s="16">
        <v>598448</v>
      </c>
      <c r="L204" s="16">
        <v>0</v>
      </c>
      <c r="M204" s="13" t="s">
        <v>34</v>
      </c>
      <c r="N204" s="13" t="s">
        <v>843</v>
      </c>
      <c r="O204" s="18" t="s">
        <v>36</v>
      </c>
    </row>
    <row r="205" spans="1:15" ht="15.75" customHeight="1" x14ac:dyDescent="0.25">
      <c r="A205" s="19">
        <v>6</v>
      </c>
      <c r="B205" s="20" t="s">
        <v>844</v>
      </c>
      <c r="C205" s="20" t="s">
        <v>845</v>
      </c>
      <c r="D205" s="20" t="s">
        <v>846</v>
      </c>
      <c r="E205" s="19">
        <v>2004</v>
      </c>
      <c r="F205" s="21">
        <v>5826</v>
      </c>
      <c r="G205" s="22">
        <v>1.94</v>
      </c>
      <c r="H205" s="23">
        <v>1713094</v>
      </c>
      <c r="I205" s="23">
        <v>1713094</v>
      </c>
      <c r="J205" s="24">
        <f t="shared" si="0"/>
        <v>294.0429110882252</v>
      </c>
      <c r="K205" s="23">
        <v>0</v>
      </c>
      <c r="L205" s="23">
        <v>0</v>
      </c>
      <c r="M205" s="20" t="s">
        <v>34</v>
      </c>
      <c r="N205" s="20" t="s">
        <v>847</v>
      </c>
      <c r="O205" s="25" t="s">
        <v>36</v>
      </c>
    </row>
    <row r="206" spans="1:15" ht="15.75" customHeight="1" x14ac:dyDescent="0.25">
      <c r="A206" s="12">
        <v>6</v>
      </c>
      <c r="B206" s="13" t="s">
        <v>848</v>
      </c>
      <c r="C206" s="13" t="s">
        <v>849</v>
      </c>
      <c r="D206" s="13" t="s">
        <v>850</v>
      </c>
      <c r="E206" s="12">
        <v>2004</v>
      </c>
      <c r="F206" s="14">
        <v>3912</v>
      </c>
      <c r="G206" s="15">
        <v>0.94799999999999995</v>
      </c>
      <c r="H206" s="16"/>
      <c r="I206" s="16"/>
      <c r="J206" s="17">
        <f t="shared" si="0"/>
        <v>0</v>
      </c>
      <c r="K206" s="16"/>
      <c r="L206" s="16"/>
      <c r="M206" s="13"/>
      <c r="N206" s="13" t="s">
        <v>851</v>
      </c>
      <c r="O206" s="18" t="s">
        <v>36</v>
      </c>
    </row>
    <row r="207" spans="1:15" ht="15.75" customHeight="1" x14ac:dyDescent="0.25">
      <c r="A207" s="19">
        <v>6</v>
      </c>
      <c r="B207" s="20" t="s">
        <v>852</v>
      </c>
      <c r="C207" s="20" t="s">
        <v>853</v>
      </c>
      <c r="D207" s="20" t="s">
        <v>854</v>
      </c>
      <c r="E207" s="19">
        <v>2004</v>
      </c>
      <c r="F207" s="21">
        <v>5091</v>
      </c>
      <c r="G207" s="22">
        <v>0.99199999999999999</v>
      </c>
      <c r="H207" s="23">
        <v>1217806</v>
      </c>
      <c r="I207" s="23">
        <v>1217806</v>
      </c>
      <c r="J207" s="24">
        <f t="shared" si="0"/>
        <v>239.20762129247692</v>
      </c>
      <c r="K207" s="23">
        <v>0</v>
      </c>
      <c r="L207" s="23">
        <v>0</v>
      </c>
      <c r="M207" s="20" t="s">
        <v>34</v>
      </c>
      <c r="N207" s="20" t="s">
        <v>855</v>
      </c>
      <c r="O207" s="25" t="s">
        <v>36</v>
      </c>
    </row>
    <row r="208" spans="1:15" ht="15.75" customHeight="1" x14ac:dyDescent="0.25">
      <c r="A208" s="12">
        <v>6</v>
      </c>
      <c r="B208" s="13" t="s">
        <v>856</v>
      </c>
      <c r="C208" s="13" t="s">
        <v>857</v>
      </c>
      <c r="D208" s="13" t="s">
        <v>858</v>
      </c>
      <c r="E208" s="12">
        <v>2006</v>
      </c>
      <c r="F208" s="14">
        <v>4776</v>
      </c>
      <c r="G208" s="15">
        <v>1.1319999999999999</v>
      </c>
      <c r="H208" s="16">
        <v>1058508</v>
      </c>
      <c r="I208" s="16">
        <v>1058508</v>
      </c>
      <c r="J208" s="17">
        <f t="shared" si="0"/>
        <v>221.63065326633165</v>
      </c>
      <c r="K208" s="16">
        <v>940852</v>
      </c>
      <c r="L208" s="16">
        <v>0</v>
      </c>
      <c r="M208" s="13" t="s">
        <v>34</v>
      </c>
      <c r="N208" s="13" t="s">
        <v>859</v>
      </c>
      <c r="O208" s="18" t="s">
        <v>36</v>
      </c>
    </row>
    <row r="209" spans="1:15" ht="15.75" customHeight="1" x14ac:dyDescent="0.25">
      <c r="A209" s="19">
        <v>6</v>
      </c>
      <c r="B209" s="20" t="s">
        <v>860</v>
      </c>
      <c r="C209" s="20" t="s">
        <v>861</v>
      </c>
      <c r="D209" s="20" t="s">
        <v>862</v>
      </c>
      <c r="E209" s="19">
        <v>2013</v>
      </c>
      <c r="F209" s="21">
        <v>4752</v>
      </c>
      <c r="G209" s="22">
        <v>0.93899999999999995</v>
      </c>
      <c r="H209" s="23">
        <v>1150047</v>
      </c>
      <c r="I209" s="23">
        <v>1150047</v>
      </c>
      <c r="J209" s="24">
        <f t="shared" si="0"/>
        <v>242.01325757575756</v>
      </c>
      <c r="K209" s="23">
        <v>981778</v>
      </c>
      <c r="L209" s="23">
        <v>0</v>
      </c>
      <c r="M209" s="20" t="s">
        <v>34</v>
      </c>
      <c r="N209" s="20" t="s">
        <v>863</v>
      </c>
      <c r="O209" s="25" t="s">
        <v>36</v>
      </c>
    </row>
    <row r="210" spans="1:15" ht="15.75" customHeight="1" x14ac:dyDescent="0.25">
      <c r="A210" s="12">
        <v>6</v>
      </c>
      <c r="B210" s="13" t="s">
        <v>864</v>
      </c>
      <c r="C210" s="13" t="s">
        <v>865</v>
      </c>
      <c r="D210" s="13" t="s">
        <v>866</v>
      </c>
      <c r="E210" s="12">
        <v>2019</v>
      </c>
      <c r="F210" s="14">
        <v>6168</v>
      </c>
      <c r="G210" s="15">
        <v>1.155</v>
      </c>
      <c r="H210" s="16">
        <v>1526569</v>
      </c>
      <c r="I210" s="16">
        <v>1526569</v>
      </c>
      <c r="J210" s="17">
        <f t="shared" si="0"/>
        <v>247.49821660181581</v>
      </c>
      <c r="K210" s="16">
        <v>0</v>
      </c>
      <c r="L210" s="16">
        <v>0</v>
      </c>
      <c r="M210" s="13" t="s">
        <v>34</v>
      </c>
      <c r="N210" s="13" t="s">
        <v>867</v>
      </c>
      <c r="O210" s="18" t="s">
        <v>36</v>
      </c>
    </row>
    <row r="211" spans="1:15" ht="15.75" customHeight="1" x14ac:dyDescent="0.25">
      <c r="A211" s="19">
        <v>6</v>
      </c>
      <c r="B211" s="20" t="s">
        <v>868</v>
      </c>
      <c r="C211" s="20" t="s">
        <v>869</v>
      </c>
      <c r="D211" s="20" t="s">
        <v>870</v>
      </c>
      <c r="E211" s="19">
        <v>2005</v>
      </c>
      <c r="F211" s="21">
        <v>4331</v>
      </c>
      <c r="G211" s="22">
        <v>0.94199999999999995</v>
      </c>
      <c r="H211" s="23">
        <v>863687</v>
      </c>
      <c r="I211" s="23">
        <v>863687</v>
      </c>
      <c r="J211" s="24">
        <f t="shared" si="0"/>
        <v>199.41976448857076</v>
      </c>
      <c r="K211" s="23">
        <v>765779</v>
      </c>
      <c r="L211" s="23">
        <v>97908</v>
      </c>
      <c r="M211" s="20" t="s">
        <v>34</v>
      </c>
      <c r="N211" s="20" t="s">
        <v>871</v>
      </c>
      <c r="O211" s="25" t="s">
        <v>36</v>
      </c>
    </row>
    <row r="212" spans="1:15" ht="15.75" customHeight="1" x14ac:dyDescent="0.25">
      <c r="A212" s="12">
        <v>6</v>
      </c>
      <c r="B212" s="13" t="s">
        <v>872</v>
      </c>
      <c r="C212" s="13" t="s">
        <v>873</v>
      </c>
      <c r="D212" s="13" t="s">
        <v>874</v>
      </c>
      <c r="E212" s="12">
        <v>2007</v>
      </c>
      <c r="F212" s="14">
        <v>4790</v>
      </c>
      <c r="G212" s="15">
        <v>1.304</v>
      </c>
      <c r="H212" s="16">
        <v>940428</v>
      </c>
      <c r="I212" s="16">
        <v>940428</v>
      </c>
      <c r="J212" s="17">
        <f t="shared" si="0"/>
        <v>196.33152400835073</v>
      </c>
      <c r="K212" s="16">
        <v>804895</v>
      </c>
      <c r="L212" s="16">
        <v>135533</v>
      </c>
      <c r="M212" s="13" t="s">
        <v>34</v>
      </c>
      <c r="N212" s="13" t="s">
        <v>875</v>
      </c>
      <c r="O212" s="18" t="s">
        <v>36</v>
      </c>
    </row>
    <row r="213" spans="1:15" ht="15.75" customHeight="1" x14ac:dyDescent="0.25">
      <c r="A213" s="19">
        <v>6</v>
      </c>
      <c r="B213" s="20" t="s">
        <v>876</v>
      </c>
      <c r="C213" s="20" t="s">
        <v>873</v>
      </c>
      <c r="D213" s="20" t="s">
        <v>877</v>
      </c>
      <c r="E213" s="19">
        <v>2007</v>
      </c>
      <c r="F213" s="21">
        <v>4790</v>
      </c>
      <c r="G213" s="22">
        <v>1.304</v>
      </c>
      <c r="H213" s="23">
        <v>940428</v>
      </c>
      <c r="I213" s="23">
        <v>940428</v>
      </c>
      <c r="J213" s="24">
        <f t="shared" si="0"/>
        <v>196.33152400835073</v>
      </c>
      <c r="K213" s="23">
        <v>804895</v>
      </c>
      <c r="L213" s="23">
        <v>135533</v>
      </c>
      <c r="M213" s="20" t="s">
        <v>34</v>
      </c>
      <c r="N213" s="20" t="s">
        <v>875</v>
      </c>
      <c r="O213" s="25" t="s">
        <v>36</v>
      </c>
    </row>
    <row r="214" spans="1:15" ht="15.75" customHeight="1" x14ac:dyDescent="0.25">
      <c r="A214" s="12">
        <v>6</v>
      </c>
      <c r="B214" s="13" t="s">
        <v>878</v>
      </c>
      <c r="C214" s="13" t="s">
        <v>879</v>
      </c>
      <c r="D214" s="13" t="s">
        <v>880</v>
      </c>
      <c r="E214" s="12">
        <v>2005</v>
      </c>
      <c r="F214" s="14">
        <v>5295</v>
      </c>
      <c r="G214" s="15">
        <v>2.2589999999999999</v>
      </c>
      <c r="H214" s="16">
        <v>1188355</v>
      </c>
      <c r="I214" s="16">
        <v>1188355</v>
      </c>
      <c r="J214" s="17">
        <f t="shared" si="0"/>
        <v>224.42965061378658</v>
      </c>
      <c r="K214" s="16">
        <v>953564</v>
      </c>
      <c r="L214" s="16">
        <v>0</v>
      </c>
      <c r="M214" s="13"/>
      <c r="N214" s="13" t="s">
        <v>881</v>
      </c>
      <c r="O214" s="18" t="s">
        <v>36</v>
      </c>
    </row>
    <row r="215" spans="1:15" ht="15.75" customHeight="1" x14ac:dyDescent="0.25">
      <c r="A215" s="19">
        <v>6</v>
      </c>
      <c r="B215" s="20" t="s">
        <v>882</v>
      </c>
      <c r="C215" s="20" t="s">
        <v>883</v>
      </c>
      <c r="D215" s="20" t="s">
        <v>884</v>
      </c>
      <c r="E215" s="19">
        <v>2011</v>
      </c>
      <c r="F215" s="21">
        <v>5636</v>
      </c>
      <c r="G215" s="22">
        <v>1.3140000000000001</v>
      </c>
      <c r="H215" s="23">
        <v>1158420</v>
      </c>
      <c r="I215" s="23">
        <v>1158420</v>
      </c>
      <c r="J215" s="24">
        <f t="shared" si="0"/>
        <v>205.53938963804117</v>
      </c>
      <c r="K215" s="23">
        <v>0</v>
      </c>
      <c r="L215" s="23">
        <v>0</v>
      </c>
      <c r="M215" s="20" t="s">
        <v>34</v>
      </c>
      <c r="N215" s="20" t="s">
        <v>885</v>
      </c>
      <c r="O215" s="25" t="s">
        <v>36</v>
      </c>
    </row>
    <row r="216" spans="1:15" ht="15.75" customHeight="1" x14ac:dyDescent="0.25">
      <c r="A216" s="12">
        <v>6</v>
      </c>
      <c r="B216" s="13" t="s">
        <v>886</v>
      </c>
      <c r="C216" s="13" t="s">
        <v>887</v>
      </c>
      <c r="D216" s="13" t="s">
        <v>888</v>
      </c>
      <c r="E216" s="12">
        <v>2011</v>
      </c>
      <c r="F216" s="14">
        <v>5950</v>
      </c>
      <c r="G216" s="15">
        <v>2.34</v>
      </c>
      <c r="H216" s="16">
        <v>1351619</v>
      </c>
      <c r="I216" s="16">
        <v>1351619</v>
      </c>
      <c r="J216" s="17">
        <f t="shared" si="0"/>
        <v>227.16285714285715</v>
      </c>
      <c r="K216" s="16">
        <v>0</v>
      </c>
      <c r="L216" s="16">
        <v>0</v>
      </c>
      <c r="M216" s="13" t="s">
        <v>34</v>
      </c>
      <c r="N216" s="13" t="s">
        <v>889</v>
      </c>
      <c r="O216" s="18" t="s">
        <v>36</v>
      </c>
    </row>
    <row r="217" spans="1:15" ht="15.75" customHeight="1" x14ac:dyDescent="0.25"/>
    <row r="218" spans="1:15" ht="15.75" customHeight="1" x14ac:dyDescent="0.25"/>
    <row r="219" spans="1:15" ht="15.75" customHeight="1" x14ac:dyDescent="0.25"/>
    <row r="220" spans="1:15" ht="15.75" customHeight="1" x14ac:dyDescent="0.25"/>
    <row r="221" spans="1:15" ht="15.75" customHeight="1" x14ac:dyDescent="0.25"/>
    <row r="222" spans="1:15" ht="15.75" customHeight="1" x14ac:dyDescent="0.25"/>
    <row r="223" spans="1:15" ht="15.75" customHeight="1" x14ac:dyDescent="0.25"/>
    <row r="224" spans="1:15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autoFilter ref="A1:O216" xr:uid="{00000000-0009-0000-0000-000001000000}"/>
  <conditionalFormatting sqref="J2:J21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O2" r:id="rId1" xr:uid="{00000000-0004-0000-0100-000000000000}"/>
    <hyperlink ref="O3" r:id="rId2" xr:uid="{00000000-0004-0000-0100-000001000000}"/>
    <hyperlink ref="O4" r:id="rId3" xr:uid="{00000000-0004-0000-0100-000002000000}"/>
    <hyperlink ref="O5" r:id="rId4" xr:uid="{00000000-0004-0000-0100-000003000000}"/>
    <hyperlink ref="O6" r:id="rId5" xr:uid="{00000000-0004-0000-0100-000004000000}"/>
    <hyperlink ref="O7" r:id="rId6" xr:uid="{00000000-0004-0000-0100-000005000000}"/>
    <hyperlink ref="O8" r:id="rId7" xr:uid="{00000000-0004-0000-0100-000006000000}"/>
    <hyperlink ref="O9" r:id="rId8" xr:uid="{00000000-0004-0000-0100-000007000000}"/>
    <hyperlink ref="O10" r:id="rId9" xr:uid="{00000000-0004-0000-0100-000008000000}"/>
    <hyperlink ref="O11" r:id="rId10" xr:uid="{00000000-0004-0000-0100-000009000000}"/>
    <hyperlink ref="O12" r:id="rId11" xr:uid="{00000000-0004-0000-0100-00000A000000}"/>
    <hyperlink ref="O13" r:id="rId12" xr:uid="{00000000-0004-0000-0100-00000B000000}"/>
    <hyperlink ref="O14" r:id="rId13" xr:uid="{00000000-0004-0000-0100-00000C000000}"/>
    <hyperlink ref="O15" r:id="rId14" xr:uid="{00000000-0004-0000-0100-00000D000000}"/>
    <hyperlink ref="O16" r:id="rId15" xr:uid="{00000000-0004-0000-0100-00000E000000}"/>
    <hyperlink ref="O17" r:id="rId16" xr:uid="{00000000-0004-0000-0100-00000F000000}"/>
    <hyperlink ref="O18" r:id="rId17" xr:uid="{00000000-0004-0000-0100-000010000000}"/>
    <hyperlink ref="O19" r:id="rId18" xr:uid="{00000000-0004-0000-0100-000011000000}"/>
    <hyperlink ref="O20" r:id="rId19" xr:uid="{00000000-0004-0000-0100-000012000000}"/>
    <hyperlink ref="O21" r:id="rId20" xr:uid="{00000000-0004-0000-0100-000013000000}"/>
    <hyperlink ref="O22" r:id="rId21" xr:uid="{00000000-0004-0000-0100-000014000000}"/>
    <hyperlink ref="O23" r:id="rId22" xr:uid="{00000000-0004-0000-0100-000015000000}"/>
    <hyperlink ref="O24" r:id="rId23" xr:uid="{00000000-0004-0000-0100-000016000000}"/>
    <hyperlink ref="O25" r:id="rId24" xr:uid="{00000000-0004-0000-0100-000017000000}"/>
    <hyperlink ref="O26" r:id="rId25" xr:uid="{00000000-0004-0000-0100-000018000000}"/>
    <hyperlink ref="O27" r:id="rId26" xr:uid="{00000000-0004-0000-0100-000019000000}"/>
    <hyperlink ref="O28" r:id="rId27" xr:uid="{00000000-0004-0000-0100-00001A000000}"/>
    <hyperlink ref="O29" r:id="rId28" xr:uid="{00000000-0004-0000-0100-00001B000000}"/>
    <hyperlink ref="O30" r:id="rId29" xr:uid="{00000000-0004-0000-0100-00001C000000}"/>
    <hyperlink ref="O31" r:id="rId30" xr:uid="{00000000-0004-0000-0100-00001D000000}"/>
    <hyperlink ref="O32" r:id="rId31" xr:uid="{00000000-0004-0000-0100-00001E000000}"/>
    <hyperlink ref="O33" r:id="rId32" xr:uid="{00000000-0004-0000-0100-00001F000000}"/>
    <hyperlink ref="O34" r:id="rId33" xr:uid="{00000000-0004-0000-0100-000020000000}"/>
    <hyperlink ref="O35" r:id="rId34" xr:uid="{00000000-0004-0000-0100-000021000000}"/>
    <hyperlink ref="O36" r:id="rId35" xr:uid="{00000000-0004-0000-0100-000022000000}"/>
    <hyperlink ref="O37" r:id="rId36" xr:uid="{00000000-0004-0000-0100-000023000000}"/>
    <hyperlink ref="O38" r:id="rId37" xr:uid="{00000000-0004-0000-0100-000024000000}"/>
    <hyperlink ref="O39" r:id="rId38" xr:uid="{00000000-0004-0000-0100-000025000000}"/>
    <hyperlink ref="O40" r:id="rId39" xr:uid="{00000000-0004-0000-0100-000026000000}"/>
    <hyperlink ref="O41" r:id="rId40" xr:uid="{00000000-0004-0000-0100-000027000000}"/>
    <hyperlink ref="O42" r:id="rId41" xr:uid="{00000000-0004-0000-0100-000028000000}"/>
    <hyperlink ref="O43" r:id="rId42" xr:uid="{00000000-0004-0000-0100-000029000000}"/>
    <hyperlink ref="O44" r:id="rId43" xr:uid="{00000000-0004-0000-0100-00002A000000}"/>
    <hyperlink ref="O45" r:id="rId44" xr:uid="{00000000-0004-0000-0100-00002B000000}"/>
    <hyperlink ref="O46" r:id="rId45" xr:uid="{00000000-0004-0000-0100-00002C000000}"/>
    <hyperlink ref="O47" r:id="rId46" xr:uid="{00000000-0004-0000-0100-00002D000000}"/>
    <hyperlink ref="O48" r:id="rId47" xr:uid="{00000000-0004-0000-0100-00002E000000}"/>
    <hyperlink ref="O49" r:id="rId48" xr:uid="{00000000-0004-0000-0100-00002F000000}"/>
    <hyperlink ref="O50" r:id="rId49" xr:uid="{00000000-0004-0000-0100-000030000000}"/>
    <hyperlink ref="O51" r:id="rId50" xr:uid="{00000000-0004-0000-0100-000031000000}"/>
    <hyperlink ref="O52" r:id="rId51" xr:uid="{00000000-0004-0000-0100-000032000000}"/>
    <hyperlink ref="O53" r:id="rId52" xr:uid="{00000000-0004-0000-0100-000033000000}"/>
    <hyperlink ref="O54" r:id="rId53" xr:uid="{00000000-0004-0000-0100-000034000000}"/>
    <hyperlink ref="O55" r:id="rId54" xr:uid="{00000000-0004-0000-0100-000035000000}"/>
    <hyperlink ref="O56" r:id="rId55" xr:uid="{00000000-0004-0000-0100-000036000000}"/>
    <hyperlink ref="O57" r:id="rId56" xr:uid="{00000000-0004-0000-0100-000037000000}"/>
    <hyperlink ref="O58" r:id="rId57" xr:uid="{00000000-0004-0000-0100-000038000000}"/>
    <hyperlink ref="O59" r:id="rId58" xr:uid="{00000000-0004-0000-0100-000039000000}"/>
    <hyperlink ref="O60" r:id="rId59" xr:uid="{00000000-0004-0000-0100-00003A000000}"/>
    <hyperlink ref="O61" r:id="rId60" xr:uid="{00000000-0004-0000-0100-00003B000000}"/>
    <hyperlink ref="O62" r:id="rId61" xr:uid="{00000000-0004-0000-0100-00003C000000}"/>
    <hyperlink ref="O63" r:id="rId62" xr:uid="{00000000-0004-0000-0100-00003D000000}"/>
    <hyperlink ref="O64" r:id="rId63" xr:uid="{00000000-0004-0000-0100-00003E000000}"/>
    <hyperlink ref="O65" r:id="rId64" xr:uid="{00000000-0004-0000-0100-00003F000000}"/>
    <hyperlink ref="O66" r:id="rId65" xr:uid="{00000000-0004-0000-0100-000040000000}"/>
    <hyperlink ref="O67" r:id="rId66" xr:uid="{00000000-0004-0000-0100-000041000000}"/>
    <hyperlink ref="O68" r:id="rId67" xr:uid="{00000000-0004-0000-0100-000042000000}"/>
    <hyperlink ref="O69" r:id="rId68" xr:uid="{00000000-0004-0000-0100-000043000000}"/>
    <hyperlink ref="O70" r:id="rId69" xr:uid="{00000000-0004-0000-0100-000044000000}"/>
    <hyperlink ref="O71" r:id="rId70" xr:uid="{00000000-0004-0000-0100-000045000000}"/>
    <hyperlink ref="O72" r:id="rId71" xr:uid="{00000000-0004-0000-0100-000046000000}"/>
    <hyperlink ref="O73" r:id="rId72" xr:uid="{00000000-0004-0000-0100-000047000000}"/>
    <hyperlink ref="O74" r:id="rId73" xr:uid="{00000000-0004-0000-0100-000048000000}"/>
    <hyperlink ref="O75" r:id="rId74" xr:uid="{00000000-0004-0000-0100-000049000000}"/>
    <hyperlink ref="O76" r:id="rId75" xr:uid="{00000000-0004-0000-0100-00004A000000}"/>
    <hyperlink ref="O77" r:id="rId76" xr:uid="{00000000-0004-0000-0100-00004B000000}"/>
    <hyperlink ref="O78" r:id="rId77" xr:uid="{00000000-0004-0000-0100-00004C000000}"/>
    <hyperlink ref="O79" r:id="rId78" xr:uid="{00000000-0004-0000-0100-00004D000000}"/>
    <hyperlink ref="O80" r:id="rId79" xr:uid="{00000000-0004-0000-0100-00004E000000}"/>
    <hyperlink ref="O81" r:id="rId80" xr:uid="{00000000-0004-0000-0100-00004F000000}"/>
    <hyperlink ref="O82" r:id="rId81" xr:uid="{00000000-0004-0000-0100-000050000000}"/>
    <hyperlink ref="O83" r:id="rId82" xr:uid="{00000000-0004-0000-0100-000051000000}"/>
    <hyperlink ref="O84" r:id="rId83" xr:uid="{00000000-0004-0000-0100-000052000000}"/>
    <hyperlink ref="O85" r:id="rId84" xr:uid="{00000000-0004-0000-0100-000053000000}"/>
    <hyperlink ref="O86" r:id="rId85" xr:uid="{00000000-0004-0000-0100-000054000000}"/>
    <hyperlink ref="O87" r:id="rId86" xr:uid="{00000000-0004-0000-0100-000055000000}"/>
    <hyperlink ref="O88" r:id="rId87" xr:uid="{00000000-0004-0000-0100-000056000000}"/>
    <hyperlink ref="O89" r:id="rId88" xr:uid="{00000000-0004-0000-0100-000057000000}"/>
    <hyperlink ref="O90" r:id="rId89" xr:uid="{00000000-0004-0000-0100-000058000000}"/>
    <hyperlink ref="O91" r:id="rId90" xr:uid="{00000000-0004-0000-0100-000059000000}"/>
    <hyperlink ref="O92" r:id="rId91" xr:uid="{00000000-0004-0000-0100-00005A000000}"/>
    <hyperlink ref="O93" r:id="rId92" xr:uid="{00000000-0004-0000-0100-00005B000000}"/>
    <hyperlink ref="O94" r:id="rId93" xr:uid="{00000000-0004-0000-0100-00005C000000}"/>
    <hyperlink ref="O95" r:id="rId94" xr:uid="{00000000-0004-0000-0100-00005D000000}"/>
    <hyperlink ref="O96" r:id="rId95" xr:uid="{00000000-0004-0000-0100-00005E000000}"/>
    <hyperlink ref="O97" r:id="rId96" xr:uid="{00000000-0004-0000-0100-00005F000000}"/>
    <hyperlink ref="O98" r:id="rId97" xr:uid="{00000000-0004-0000-0100-000060000000}"/>
    <hyperlink ref="O99" r:id="rId98" xr:uid="{00000000-0004-0000-0100-000061000000}"/>
    <hyperlink ref="O100" r:id="rId99" xr:uid="{00000000-0004-0000-0100-000062000000}"/>
    <hyperlink ref="O101" r:id="rId100" xr:uid="{00000000-0004-0000-0100-000063000000}"/>
    <hyperlink ref="O102" r:id="rId101" xr:uid="{00000000-0004-0000-0100-000064000000}"/>
    <hyperlink ref="O103" r:id="rId102" xr:uid="{00000000-0004-0000-0100-000065000000}"/>
    <hyperlink ref="O104" r:id="rId103" xr:uid="{00000000-0004-0000-0100-000066000000}"/>
    <hyperlink ref="O105" r:id="rId104" xr:uid="{00000000-0004-0000-0100-000067000000}"/>
    <hyperlink ref="O106" r:id="rId105" xr:uid="{00000000-0004-0000-0100-000068000000}"/>
    <hyperlink ref="O107" r:id="rId106" xr:uid="{00000000-0004-0000-0100-000069000000}"/>
    <hyperlink ref="O108" r:id="rId107" xr:uid="{00000000-0004-0000-0100-00006A000000}"/>
    <hyperlink ref="O109" r:id="rId108" xr:uid="{00000000-0004-0000-0100-00006B000000}"/>
    <hyperlink ref="O110" r:id="rId109" xr:uid="{00000000-0004-0000-0100-00006C000000}"/>
    <hyperlink ref="O111" r:id="rId110" xr:uid="{00000000-0004-0000-0100-00006D000000}"/>
    <hyperlink ref="O112" r:id="rId111" xr:uid="{00000000-0004-0000-0100-00006E000000}"/>
    <hyperlink ref="O113" r:id="rId112" xr:uid="{00000000-0004-0000-0100-00006F000000}"/>
    <hyperlink ref="O114" r:id="rId113" xr:uid="{00000000-0004-0000-0100-000070000000}"/>
    <hyperlink ref="O115" r:id="rId114" xr:uid="{00000000-0004-0000-0100-000071000000}"/>
    <hyperlink ref="O116" r:id="rId115" xr:uid="{00000000-0004-0000-0100-000072000000}"/>
    <hyperlink ref="O117" r:id="rId116" xr:uid="{00000000-0004-0000-0100-000073000000}"/>
    <hyperlink ref="O118" r:id="rId117" xr:uid="{00000000-0004-0000-0100-000074000000}"/>
    <hyperlink ref="O119" r:id="rId118" xr:uid="{00000000-0004-0000-0100-000075000000}"/>
    <hyperlink ref="O120" r:id="rId119" xr:uid="{00000000-0004-0000-0100-000076000000}"/>
    <hyperlink ref="O121" r:id="rId120" xr:uid="{00000000-0004-0000-0100-000077000000}"/>
    <hyperlink ref="O122" r:id="rId121" xr:uid="{00000000-0004-0000-0100-000078000000}"/>
    <hyperlink ref="O123" r:id="rId122" xr:uid="{00000000-0004-0000-0100-000079000000}"/>
    <hyperlink ref="O124" r:id="rId123" xr:uid="{00000000-0004-0000-0100-00007A000000}"/>
    <hyperlink ref="O125" r:id="rId124" xr:uid="{00000000-0004-0000-0100-00007B000000}"/>
    <hyperlink ref="O126" r:id="rId125" xr:uid="{00000000-0004-0000-0100-00007C000000}"/>
    <hyperlink ref="O127" r:id="rId126" xr:uid="{00000000-0004-0000-0100-00007D000000}"/>
    <hyperlink ref="O128" r:id="rId127" xr:uid="{00000000-0004-0000-0100-00007E000000}"/>
    <hyperlink ref="O129" r:id="rId128" xr:uid="{00000000-0004-0000-0100-00007F000000}"/>
    <hyperlink ref="O130" r:id="rId129" xr:uid="{00000000-0004-0000-0100-000080000000}"/>
    <hyperlink ref="O131" r:id="rId130" xr:uid="{00000000-0004-0000-0100-000081000000}"/>
    <hyperlink ref="O132" r:id="rId131" xr:uid="{00000000-0004-0000-0100-000082000000}"/>
    <hyperlink ref="O133" r:id="rId132" xr:uid="{00000000-0004-0000-0100-000083000000}"/>
    <hyperlink ref="O134" r:id="rId133" xr:uid="{00000000-0004-0000-0100-000084000000}"/>
    <hyperlink ref="O135" r:id="rId134" xr:uid="{00000000-0004-0000-0100-000085000000}"/>
    <hyperlink ref="O136" r:id="rId135" xr:uid="{00000000-0004-0000-0100-000086000000}"/>
    <hyperlink ref="O137" r:id="rId136" xr:uid="{00000000-0004-0000-0100-000087000000}"/>
    <hyperlink ref="O138" r:id="rId137" xr:uid="{00000000-0004-0000-0100-000088000000}"/>
    <hyperlink ref="O139" r:id="rId138" xr:uid="{00000000-0004-0000-0100-000089000000}"/>
    <hyperlink ref="O140" r:id="rId139" xr:uid="{00000000-0004-0000-0100-00008A000000}"/>
    <hyperlink ref="O141" r:id="rId140" xr:uid="{00000000-0004-0000-0100-00008B000000}"/>
    <hyperlink ref="O142" r:id="rId141" xr:uid="{00000000-0004-0000-0100-00008C000000}"/>
    <hyperlink ref="O143" r:id="rId142" xr:uid="{00000000-0004-0000-0100-00008D000000}"/>
    <hyperlink ref="O144" r:id="rId143" xr:uid="{00000000-0004-0000-0100-00008E000000}"/>
    <hyperlink ref="O145" r:id="rId144" xr:uid="{00000000-0004-0000-0100-00008F000000}"/>
    <hyperlink ref="O146" r:id="rId145" xr:uid="{00000000-0004-0000-0100-000090000000}"/>
    <hyperlink ref="O147" r:id="rId146" xr:uid="{00000000-0004-0000-0100-000091000000}"/>
    <hyperlink ref="O148" r:id="rId147" xr:uid="{00000000-0004-0000-0100-000092000000}"/>
    <hyperlink ref="O149" r:id="rId148" xr:uid="{00000000-0004-0000-0100-000093000000}"/>
    <hyperlink ref="O150" r:id="rId149" xr:uid="{00000000-0004-0000-0100-000094000000}"/>
    <hyperlink ref="O151" r:id="rId150" xr:uid="{00000000-0004-0000-0100-000095000000}"/>
    <hyperlink ref="O152" r:id="rId151" xr:uid="{00000000-0004-0000-0100-000096000000}"/>
    <hyperlink ref="O153" r:id="rId152" xr:uid="{00000000-0004-0000-0100-000097000000}"/>
    <hyperlink ref="O154" r:id="rId153" xr:uid="{00000000-0004-0000-0100-000098000000}"/>
    <hyperlink ref="O155" r:id="rId154" xr:uid="{00000000-0004-0000-0100-000099000000}"/>
    <hyperlink ref="O156" r:id="rId155" xr:uid="{00000000-0004-0000-0100-00009A000000}"/>
    <hyperlink ref="O157" r:id="rId156" xr:uid="{00000000-0004-0000-0100-00009B000000}"/>
    <hyperlink ref="O158" r:id="rId157" xr:uid="{00000000-0004-0000-0100-00009C000000}"/>
    <hyperlink ref="O159" r:id="rId158" xr:uid="{00000000-0004-0000-0100-00009D000000}"/>
    <hyperlink ref="O160" r:id="rId159" xr:uid="{00000000-0004-0000-0100-00009E000000}"/>
    <hyperlink ref="O161" r:id="rId160" xr:uid="{00000000-0004-0000-0100-00009F000000}"/>
    <hyperlink ref="O162" r:id="rId161" xr:uid="{00000000-0004-0000-0100-0000A0000000}"/>
    <hyperlink ref="O163" r:id="rId162" xr:uid="{00000000-0004-0000-0100-0000A1000000}"/>
    <hyperlink ref="O164" r:id="rId163" xr:uid="{00000000-0004-0000-0100-0000A2000000}"/>
    <hyperlink ref="O165" r:id="rId164" xr:uid="{00000000-0004-0000-0100-0000A3000000}"/>
    <hyperlink ref="O166" r:id="rId165" xr:uid="{00000000-0004-0000-0100-0000A4000000}"/>
    <hyperlink ref="O167" r:id="rId166" xr:uid="{00000000-0004-0000-0100-0000A5000000}"/>
    <hyperlink ref="O168" r:id="rId167" xr:uid="{00000000-0004-0000-0100-0000A6000000}"/>
    <hyperlink ref="O169" r:id="rId168" xr:uid="{00000000-0004-0000-0100-0000A7000000}"/>
    <hyperlink ref="O170" r:id="rId169" xr:uid="{00000000-0004-0000-0100-0000A8000000}"/>
    <hyperlink ref="O171" r:id="rId170" xr:uid="{00000000-0004-0000-0100-0000A9000000}"/>
    <hyperlink ref="O172" r:id="rId171" xr:uid="{00000000-0004-0000-0100-0000AA000000}"/>
    <hyperlink ref="O173" r:id="rId172" xr:uid="{00000000-0004-0000-0100-0000AB000000}"/>
    <hyperlink ref="O174" r:id="rId173" xr:uid="{00000000-0004-0000-0100-0000AC000000}"/>
    <hyperlink ref="O175" r:id="rId174" xr:uid="{00000000-0004-0000-0100-0000AD000000}"/>
    <hyperlink ref="O176" r:id="rId175" xr:uid="{00000000-0004-0000-0100-0000AE000000}"/>
    <hyperlink ref="O177" r:id="rId176" xr:uid="{00000000-0004-0000-0100-0000AF000000}"/>
    <hyperlink ref="O178" r:id="rId177" xr:uid="{00000000-0004-0000-0100-0000B0000000}"/>
    <hyperlink ref="O179" r:id="rId178" xr:uid="{00000000-0004-0000-0100-0000B1000000}"/>
    <hyperlink ref="O180" r:id="rId179" xr:uid="{00000000-0004-0000-0100-0000B2000000}"/>
    <hyperlink ref="O181" r:id="rId180" xr:uid="{00000000-0004-0000-0100-0000B3000000}"/>
    <hyperlink ref="O182" r:id="rId181" xr:uid="{00000000-0004-0000-0100-0000B4000000}"/>
    <hyperlink ref="O183" r:id="rId182" xr:uid="{00000000-0004-0000-0100-0000B5000000}"/>
    <hyperlink ref="O184" r:id="rId183" xr:uid="{00000000-0004-0000-0100-0000B6000000}"/>
    <hyperlink ref="O185" r:id="rId184" xr:uid="{00000000-0004-0000-0100-0000B7000000}"/>
    <hyperlink ref="O186" r:id="rId185" xr:uid="{00000000-0004-0000-0100-0000B8000000}"/>
    <hyperlink ref="O187" r:id="rId186" xr:uid="{00000000-0004-0000-0100-0000B9000000}"/>
    <hyperlink ref="O188" r:id="rId187" xr:uid="{00000000-0004-0000-0100-0000BA000000}"/>
    <hyperlink ref="O189" r:id="rId188" xr:uid="{00000000-0004-0000-0100-0000BB000000}"/>
    <hyperlink ref="O190" r:id="rId189" xr:uid="{00000000-0004-0000-0100-0000BC000000}"/>
    <hyperlink ref="O191" r:id="rId190" xr:uid="{00000000-0004-0000-0100-0000BD000000}"/>
    <hyperlink ref="O192" r:id="rId191" xr:uid="{00000000-0004-0000-0100-0000BE000000}"/>
    <hyperlink ref="O193" r:id="rId192" xr:uid="{00000000-0004-0000-0100-0000BF000000}"/>
    <hyperlink ref="O194" r:id="rId193" xr:uid="{00000000-0004-0000-0100-0000C0000000}"/>
    <hyperlink ref="O195" r:id="rId194" xr:uid="{00000000-0004-0000-0100-0000C1000000}"/>
    <hyperlink ref="O196" r:id="rId195" xr:uid="{00000000-0004-0000-0100-0000C2000000}"/>
    <hyperlink ref="O197" r:id="rId196" xr:uid="{00000000-0004-0000-0100-0000C3000000}"/>
    <hyperlink ref="O198" r:id="rId197" xr:uid="{00000000-0004-0000-0100-0000C4000000}"/>
    <hyperlink ref="O199" r:id="rId198" xr:uid="{00000000-0004-0000-0100-0000C5000000}"/>
    <hyperlink ref="O200" r:id="rId199" xr:uid="{00000000-0004-0000-0100-0000C6000000}"/>
    <hyperlink ref="O201" r:id="rId200" xr:uid="{00000000-0004-0000-0100-0000C7000000}"/>
    <hyperlink ref="O202" r:id="rId201" xr:uid="{00000000-0004-0000-0100-0000C8000000}"/>
    <hyperlink ref="O203" r:id="rId202" xr:uid="{00000000-0004-0000-0100-0000C9000000}"/>
    <hyperlink ref="O204" r:id="rId203" xr:uid="{00000000-0004-0000-0100-0000CA000000}"/>
    <hyperlink ref="O205" r:id="rId204" xr:uid="{00000000-0004-0000-0100-0000CB000000}"/>
    <hyperlink ref="O206" r:id="rId205" xr:uid="{00000000-0004-0000-0100-0000CC000000}"/>
    <hyperlink ref="O207" r:id="rId206" xr:uid="{00000000-0004-0000-0100-0000CD000000}"/>
    <hyperlink ref="O208" r:id="rId207" xr:uid="{00000000-0004-0000-0100-0000CE000000}"/>
    <hyperlink ref="O209" r:id="rId208" xr:uid="{00000000-0004-0000-0100-0000CF000000}"/>
    <hyperlink ref="O210" r:id="rId209" xr:uid="{00000000-0004-0000-0100-0000D0000000}"/>
    <hyperlink ref="O211" r:id="rId210" xr:uid="{00000000-0004-0000-0100-0000D1000000}"/>
    <hyperlink ref="O212" r:id="rId211" xr:uid="{00000000-0004-0000-0100-0000D2000000}"/>
    <hyperlink ref="O213" r:id="rId212" xr:uid="{00000000-0004-0000-0100-0000D3000000}"/>
    <hyperlink ref="O214" r:id="rId213" xr:uid="{00000000-0004-0000-0100-0000D4000000}"/>
    <hyperlink ref="O215" r:id="rId214" xr:uid="{00000000-0004-0000-0100-0000D5000000}"/>
    <hyperlink ref="O216" r:id="rId215" xr:uid="{00000000-0004-0000-0100-0000D6000000}"/>
  </hyperlink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Properties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William Richards</cp:lastModifiedBy>
  <dcterms:modified xsi:type="dcterms:W3CDTF">2026-04-24T13:20:40Z</dcterms:modified>
</cp:coreProperties>
</file>